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Z:\MasVychodniSlovacko\dokumenty\SCLLD\"/>
    </mc:Choice>
  </mc:AlternateContent>
  <xr:revisionPtr revIDLastSave="0" documentId="8_{135EC85D-7C79-44A2-80A3-C4A2B67EDCDF}" xr6:coauthVersionLast="40" xr6:coauthVersionMax="40" xr10:uidLastSave="{00000000-0000-0000-0000-000000000000}"/>
  <bookViews>
    <workbookView xWindow="1890" yWindow="1890" windowWidth="15345" windowHeight="7875" xr2:uid="{00000000-000D-0000-FFFF-FFFF00000000}"/>
  </bookViews>
  <sheets>
    <sheet name="Indikátory"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1" l="1"/>
  <c r="M20" i="1"/>
</calcChain>
</file>

<file path=xl/sharedStrings.xml><?xml version="1.0" encoding="utf-8"?>
<sst xmlns="http://schemas.openxmlformats.org/spreadsheetml/2006/main" count="281" uniqueCount="148">
  <si>
    <t>Specifický cíl SCLLD</t>
  </si>
  <si>
    <t>Opatření SCLLD</t>
  </si>
  <si>
    <t>IDENTIFIKACE programu</t>
  </si>
  <si>
    <t>Identifikace indikátorů</t>
  </si>
  <si>
    <t>Hodnoty indikátorů</t>
  </si>
  <si>
    <t>Program</t>
  </si>
  <si>
    <t>Prioritní osa OP/ Priorita Unie</t>
  </si>
  <si>
    <t>Investiční priorita OP/ Prioritní oblast</t>
  </si>
  <si>
    <t>Specifický cíl OP/ Operace PRV</t>
  </si>
  <si>
    <t>Kód NČI2014+</t>
  </si>
  <si>
    <t>Název indikátoru</t>
  </si>
  <si>
    <t>Měrná jednotka</t>
  </si>
  <si>
    <t>Typ indikátoru (výstup/výsledek)</t>
  </si>
  <si>
    <t>Výchozí hodnota</t>
  </si>
  <si>
    <t>Datum výchozí hodnoty</t>
  </si>
  <si>
    <t>Cílová hodnota</t>
  </si>
  <si>
    <t>Datum cílové hodnoty</t>
  </si>
  <si>
    <t>Milník 31. 12. 2018 (je-li ŘO vyžadován)</t>
  </si>
  <si>
    <t>SC 1.1</t>
  </si>
  <si>
    <t>O 1.1.1</t>
  </si>
  <si>
    <t>IROP</t>
  </si>
  <si>
    <t>9d</t>
  </si>
  <si>
    <t>4.1</t>
  </si>
  <si>
    <t>Počet nových nebo rekonstruovaných přestupních terminálů ve veřejné dopravě</t>
  </si>
  <si>
    <t>terminály</t>
  </si>
  <si>
    <t>výstup</t>
  </si>
  <si>
    <t>Identifikovaný požadavek na základě šetření na území MAS.</t>
  </si>
  <si>
    <t>Počet realizací vedoucích ke zvýšení bezpečnosti v dopravě</t>
  </si>
  <si>
    <t>realizace</t>
  </si>
  <si>
    <t>není požadováno</t>
  </si>
  <si>
    <t>Podíl veřejné osobní dopravy na celkových výkonech v osobní dopravě</t>
  </si>
  <si>
    <t>%</t>
  </si>
  <si>
    <t>výsledek</t>
  </si>
  <si>
    <t>požadavek stanoven ŘO</t>
  </si>
  <si>
    <t>zázemí</t>
  </si>
  <si>
    <t>klienti</t>
  </si>
  <si>
    <t>SC 1.3</t>
  </si>
  <si>
    <t>PRV</t>
  </si>
  <si>
    <t>6B</t>
  </si>
  <si>
    <t>příjemci</t>
  </si>
  <si>
    <t>pracovní místo</t>
  </si>
  <si>
    <t>O 1.3.4</t>
  </si>
  <si>
    <t>4</t>
  </si>
  <si>
    <t>SC 2.2</t>
  </si>
  <si>
    <t>O 2.2.1</t>
  </si>
  <si>
    <t>OPZ</t>
  </si>
  <si>
    <t>2.3</t>
  </si>
  <si>
    <t>2.3.1</t>
  </si>
  <si>
    <t>účastníci</t>
  </si>
  <si>
    <t>Znevýhodnění účastníci, kteří po ukončení své účasti hledají zaměstnání, jsou v procesu vzdělávání/ odborné přípravy, rozšiřují si kvalifikaci nebo jsou zaměstnaní, a to i OSVČ</t>
  </si>
  <si>
    <t>osoby</t>
  </si>
  <si>
    <t>O 2.2.2</t>
  </si>
  <si>
    <t>Celkový počet účastníků</t>
  </si>
  <si>
    <t>O 2.2.3</t>
  </si>
  <si>
    <t>Počet podpořených vzdělávacích zařízení</t>
  </si>
  <si>
    <t>zařízení</t>
  </si>
  <si>
    <t xml:space="preserve">Podíl osob předčasně opouštějících vzdělávací systém  </t>
  </si>
  <si>
    <t>SC 3.1</t>
  </si>
  <si>
    <t>ha</t>
  </si>
  <si>
    <t>Celkem</t>
  </si>
  <si>
    <t>Počet parkovacích míst pro jízdní kola</t>
  </si>
  <si>
    <t>parkovací  místa</t>
  </si>
  <si>
    <t>O 1.2.2</t>
  </si>
  <si>
    <t>Podíl tříletých dětí umístěných v předškolním zařízení</t>
  </si>
  <si>
    <t>Počet podpořených zázemí pro služby a sociální práci</t>
  </si>
  <si>
    <t>Kapacita služeb a sociální práce</t>
  </si>
  <si>
    <t>Počet podpořených bytů pro sociální bydlení</t>
  </si>
  <si>
    <t>bytové jednotky</t>
  </si>
  <si>
    <t>Nárůst kapacity sociálních bytů</t>
  </si>
  <si>
    <t>lůžka</t>
  </si>
  <si>
    <t>SC 1.4</t>
  </si>
  <si>
    <t>O 1.4.1</t>
  </si>
  <si>
    <t>19.3.1.</t>
  </si>
  <si>
    <t>SC 2.1</t>
  </si>
  <si>
    <t>O 2.1.1</t>
  </si>
  <si>
    <t>19.2.1.</t>
  </si>
  <si>
    <t>Počet podpořených podniků / příjemců</t>
  </si>
  <si>
    <t>O 2.1.2.</t>
  </si>
  <si>
    <t>Požadavek stanoven ŘO - 200 tis. Eur alokované podpory = 1 pracovní místo</t>
  </si>
  <si>
    <t>O 2.1.3.</t>
  </si>
  <si>
    <t>Počet osob pracujících v rámci flexibilních forem práce</t>
  </si>
  <si>
    <t>Počet podniků pobírajících podporu</t>
  </si>
  <si>
    <t>podniky</t>
  </si>
  <si>
    <t>Míra nezaměstnanosti osob s nejnižším vzděláním</t>
  </si>
  <si>
    <t>2</t>
  </si>
  <si>
    <t>Kapacita podpořených zařízení péče o děti nebo vzdělávacích zařízení</t>
  </si>
  <si>
    <t>O 3.1.1</t>
  </si>
  <si>
    <t>OPŽP</t>
  </si>
  <si>
    <t>4.3</t>
  </si>
  <si>
    <t>Plocha stanovišť, která jsou podporována s cílem zlepšit jejich stav zachování (ha)</t>
  </si>
  <si>
    <t>Počet lokalit, kde byly posíleny ekosystémové funkce krajiny</t>
  </si>
  <si>
    <t>lokalita</t>
  </si>
  <si>
    <t>Celkové veřejné výdaje</t>
  </si>
  <si>
    <t>euro</t>
  </si>
  <si>
    <t>Počet vytvořených parkovacích míst</t>
  </si>
  <si>
    <t>Počet poskytovaných druhů sociálních služeb</t>
  </si>
  <si>
    <t>Průměrný počet osob využívajících sociální bydlení</t>
  </si>
  <si>
    <t>Počet podniků pobírající granty</t>
  </si>
  <si>
    <t>Zvýšení zaměstnanosti v podporovaných podnicích</t>
  </si>
  <si>
    <t>Soukromé investice odpovídající veřejné podpoře podniků (granty)</t>
  </si>
  <si>
    <t>Zvýšení zaměstnanosti v podporovaných podnicích se zaměřením na znevýhodněné skupiny</t>
  </si>
  <si>
    <t>Počet nových podniků, které dostávají podporu</t>
  </si>
  <si>
    <t>Kapacita podporovaných zařízení péče o děti nebo vzdělávacích zařízení</t>
  </si>
  <si>
    <t>služby</t>
  </si>
  <si>
    <t>osoby/rok</t>
  </si>
  <si>
    <t>FTE</t>
  </si>
  <si>
    <t>MAS převzala hodnoty z Programového dokumentu IROP</t>
  </si>
  <si>
    <t>Odůvodnění, jakým způsobem byly hodnoty stanoveny</t>
  </si>
  <si>
    <t>Hodnota indikátoru vychází ze zjišťování potřeb v území MAS, kdy byla zjišťována potřebnost projektů s přihlédnutím k alokované částce a absorpční kapacitě území. Na základě tohoto šetření byla cílová hodnota indikátoru stanovena na 50 parkovacích míst pro jízdní kola. Průměrná cena byla stanovena na základě obdobných projektů, jedná se o cca 5 tis. Kč za stojan. To odpovídá průměrným nákladům ŘO IROP.</t>
  </si>
  <si>
    <t>Hodnota indikátoru vychází ze zjišťování potřeb v území MAS, kdy byla zjišťována potřebnost projektů s přihlédnutím k alokované částce a absorpční kapacitě území. Na základě tohoto šetření byla cílová hodnota indikátoru stanovena na 40 parkovacích míst. Průměrná cena byla stanovena na základě zkušeností z obdobných projektů, což je cca 60 tis. Kč za parkovací místo pro vozidlo. To odpovídá průměrným nákladům ŘO IROP.</t>
  </si>
  <si>
    <t xml:space="preserve">Hodnota indikátoru vychází ze zjišťování potřeb v území MAS, kdy byla zjišťována potřebnost projektů s přihlédnutím k alokované částce a absorpční kapacitě území. Na základě tohoto šetření byla cílová hodnota indikátoru stanovena na 6 nových nebo rekonstruovaných  přestupní terminálů ve veřejné dopravě. Hodnota milníku byla identifikována na základě připravenosti projektů. Průměrné ceny byly stanoveny na základě srovnání cen obdobných projektů z minulého plánovacího období a činí cca 450 tis. Kč. To neodpovídá průměrným nákladům ŘO IROP. V rámci indikátoru se plánují především: modernizace dopravních terminálů, včetně souvisejících prvků zvyšujících bezpečnost dopravy. </t>
  </si>
  <si>
    <t>Hodnota indikátoru vychází ze zjišťování potřeb v území MAS, kdy byla zjišťována potřebnost projektů s přihlédnutím k alokované částce a absorpční kapacitě území. Indikátor je vázán na indikátor 5 53 10, kde je stanovena hodnota 6 lůžek. Obsazenost (obložnost) se dle MPSV pohybuje okolo 70 % (to jest 0,7 osob/rok), proto je indikátor stanoven na 4,2 osob/rok.</t>
  </si>
  <si>
    <t xml:space="preserve">Hodnota indikátoru vychází ze zjišťování potřeb v území MAS, kdy byla zjišťována potřebnost projektů s přihlédnutím k alokované částce a absorpční kapacitě území. Na základě tohoto šetření byla cílová hodnota indikátoru stanovena na 1 podnik pobírající podporu. Hodnota milníku byla identifikována na základě připravenosti projektu. JCI = cca 1 mil. Kč.  </t>
  </si>
  <si>
    <t xml:space="preserve">Hodnota indikátoru vychází ze zjišťování potřeb v území MAS, kdy byla zjišťována potřebnost projektů s přihlédnutím k alokované částce a absorpční kapacitě území. Na základě tohoto šetření bylo identifikováno, že příjemce nesplňuje podmínku nově vytvořeného sociálního podniku (délka založení max. 3 roky před začátkem realizace projektu). </t>
  </si>
  <si>
    <t>Počet zaměstnavatelů, kteří podporují flexibilní formy práce</t>
  </si>
  <si>
    <t>Počet osob využívajících zařízení péče o děti ve věku do 3 let</t>
  </si>
  <si>
    <t xml:space="preserve">Hodnota indikátoru bude naplněna vznikem 2 dětských skupin, přičemž se předpokládá 5 osob využívajících jednu dětskou skupinu (celkem tedy 10 osob využívajících zařízení péče o děti ve věku do 3 let). Předpokládá se náklad 1,5 mil. na vznik a provoz jedné dětské skupiny po dobu 2 let. </t>
  </si>
  <si>
    <t>Hodnota je stanovená na základě vnitřní absorpční kapacity a skutečného zájmu uchazečů z území MAS. MAS eviduje zájem 5 obchodních korporací a 5 samosprávních subjektů.</t>
  </si>
  <si>
    <t xml:space="preserve">Idikátor se vztahuje k indikátoru 50105, hodnota předpokládá zaměstnání jedné osoby v rámci flexibilních forem práce na jedneho zazměstnavatele. Hodnota indikátoru byla stanovena po porovnání s hodnotami uvedenými pro dané opatření v programovém dokumentu operačního programu. Byla zohledněna velikost území a výše finanční alokace.  V úvahu byla vzata rovněž absorpční kapacita území a riziko financování části projektů formou přímých žádostí. Hodnota byla stanovena také na základě konzultací s oprávněnými žadateli. </t>
  </si>
  <si>
    <t>6</t>
  </si>
  <si>
    <t>g) Indikátory podle jednotlivých specifických cílů a opatření (příp. podopatření) SCLLD</t>
  </si>
  <si>
    <t>Předpokládaná alokace na opatření 19.3.1. je 790 670 Kč.</t>
  </si>
  <si>
    <t>Hodnota indikátoru je složena z 12 příměstských táborů za plánovací období, kde se předpokládá návštěvnost 20 dětí na jeden tábor, tj. 240 dětí za období, současně předpokladáme opakované účasti dítěte na táborech (turnusech) - min. poloviny, proto je hodnota ponížena o polovinu, tedy na 120 účastníků za všechny tábory (náklady na jeden týdení příměstský tábor se předpokládájí ve výši 50 tis. Kč). Dále se do indikátoru započítavají 2 dětské skupiny (jednu dětskou skupinu bude využívat 10 rodičů dětí předškolního věku, nicméně předpokládáme, že na podpořeném místě projektu se vystřídá i více dětí od více rodičů, a to min. v jedné polovině - tedy celkem 15 rodičů; při současných předpokladech celkem dětské skupiny využije 30 rodičů (náklady na zřízení a provoz  jedné dětské skupiny bude 1,5 mil. Kč po dobu 2 let).</t>
  </si>
  <si>
    <t>Účastníci, kteří získali kvalifikaci po ukončení své účasti</t>
  </si>
  <si>
    <t>Účastníci zaměstnání 6 měsíců po ukončení své účasti, včetně OSVČ</t>
  </si>
  <si>
    <t>Účastníci ve věku nad 54 let zaměstnání 6 měsíců po ukončení své účasti, včetně OSVČ</t>
  </si>
  <si>
    <t>Účastníci zaměstnaní po ukončení své účasti, včetně OSVČ</t>
  </si>
  <si>
    <t>Hodnota indikátoru byla stanovena po porovnání s hodnotami uvedenými pro dané opatření v programovém dokumentu operačního programu. Byla zohledněna velikost území a výše finanční alokace.  V úvahu byla vzata rovněž absorpční kapacita území. Hodnota byla stanovena také na základě konzultací se zkušenými oprávněnými žadateli a konzultací s odborníky v dané problematice. Na základě doporučení odborníků, se cílová hodnota pohybuje hrubým odhadem kolem 15 % z celkového počtu účastníků v tomto opatření.</t>
  </si>
  <si>
    <t>Znevýhodnění účastníci zaměstnání 6 měsíců po ukončení své účasti, včetně OSVČ</t>
  </si>
  <si>
    <t>Cílová hodnota indikátoru stanovena ve výši počtu 20 osob. Tato hodnota vychází z odborných konzultací se žadateli mající zkušenosti s projekty na podporu zaměstnanosti, pracovištěm úřadu práce a celkovému počtu podpořených osob. MAS bude podporovat komplexní programy na podporu zaměstnanosti (prostupná zaměstnávání, rekvalifikace, atd.). Na základě doporučení odborníků, se cílová hodnota pohybuje hrubým odhadem kolem 30 % z celkového počtu účastníků v tomto opatření.</t>
  </si>
  <si>
    <t>Cílová hodnota indikátoru byla stanovena ve výši počtu 53 osob. Tato hodnota vychází z odborných konzultací se žadateli mající zkušenosti s projekty na podporu zaměstnanosti, pracovištěm úřadu práce a celkovému počtu podpořených osob. MAS bude podporovat komplexní programy na podporu zaměstnanosti (prostupná zaměstnávání, rekvalifikace, atd.) . Na základě doporučení odborníků, se cílová hodnota počtu účastníků, kteří získají kvalifikaci pohybuje hrubým odhadem nad 80 % z celkového počtu účastníků v tomto opatření.</t>
  </si>
  <si>
    <t>Cílová hodnota indikátoru byla stanovena ve výši počtu 6 osob. Tato hodnota vychází z odborných konzultací se žadateli mající zkušenosti s projekty na podporu zaměstnanosti, pracovištěm úřadu práce a cílového hodnotě 66 osob, které budou v rámci tohoto opatření podpořeni. MAS bude podporovat komplexní programy na podporu zaměstnanosti (prostupná zaměstnávání, rekvalifikace, atd.). U těchto projektů se počítá, že zhruba 10 % všech účastníků, by mělo být 6 měsíců po ukončení své činnosti být zaměstnáno nebo být OSVČ.</t>
  </si>
  <si>
    <t>Cílová hodnota indikátoru je stanovena ve výši počtu 6 osob. Tato hodnota vychází z odborných konzultací se žadateli mající zkušenosti s projekty na podporu zaměstnanosti, pracovištěm úřadu práce a cílového hodnotě 66 osob, které budou v rámci tohoto opatření podpořeni. MAS bude podporovat komplexní programy na podporu zaměstnanosti (prostupná zaměstnávání, rekvalifikace, atd.). U těchto projektů se počítá, že zhruba 10 % všech účastníků ve věku nad 54 let, by mělo být 6 měsíců po ukončení své činnosti být zaměstnáno nebo být OSVČ</t>
  </si>
  <si>
    <t>Cílová hodnota indikátoru byla stanovena ve výši počtu 33 osob. Tato hodnota vychází z odborných konzultací se žadateli mající zkušenosti s projekty na podporu zaměstnanosti, pracovištěm úřadu práce a cílového hodnotě 66 osob, které budou v rámci tohoto opatření podpořeni. MAS bude podporovat komplexní programy na podporu zaměstnanosti (prostupná zaměstnávání, rekvalifikace, atd.). U těchto projektů se počítá, že zhruba 50 % všech účastníků, by mělo být 6 měsíců po ukončení své činnosti být zaměstnáno nebo být OSVČ</t>
  </si>
  <si>
    <t xml:space="preserve">Hodnota indikátoru vychází ze zjišťování potřeb v území MAS, kdy byla zjišťována potřebnost projektů s přihlédnutím k alokované částce a absorpční kapacitě území. Na základě tohoto šetření byla cílová hodnota indikátoru stanovena na 3 podpořená zázemí pro služby a sociální práce.  Průměrná cena byla stanovena na základě porovnání cen v realizovaných a tematicky a rozsahem totožných projektů, což je cca 500 tis. Kč na projekt. To odpovídá průměrným nákladům ŘO IROP. </t>
  </si>
  <si>
    <t xml:space="preserve">Hodnota indikátoru vychází ze zjišťování potřeb v území MAS, kdy byla zjišťována potřebnost projektů s přihlédnutím k alokované částce a absorpční kapacitě území. Na základě tohoto šetření byla cílová hodnota indikátoru stanovena na 2 bytové jednotky, každá bytová jednotka má 3 lůžka. Průměrná cena byla stanovena na základě porovnání cen v realizovaných a tematicky a rozsahem totožných projektů, což je cca 500 tis. Kč na bytovou jednotku. Indikátor je vázán na 5 53 01. To odpovídá průměrným nákladům ŘO IROP. </t>
  </si>
  <si>
    <t>Hodnota indikátoru vychází ze zjišťování potřeb v území MAS, kdy byla zjišťována potřebnost projektů s přihlédnutím k alokované částce a absorpční kapacitě území. Na základě tohoto šetření byla cílová hodnota indikátoru stanovena na 2 bytové jednotky. Průměrná cena byla stanovena na základě porovnání cen v realizovaných a tematicky a rozsahem totožných projektů, což je cca 500 tis. Kč na projekt. To odpovídá průměrným nákladům ŘO IROP. Hodnota milníku k 31.12.2018 vychází z provedených analýz připravenosti projektů a také z neschváleného zákona o sociálním bydlení a jeho dopadech na potenciální projekty.</t>
  </si>
  <si>
    <t>Hodnota indikátoru je složena z kapacity 2 dětských skupin (tj. cca 10 osob/skupina, dohromady tedy 20 osob) a 4 příměstského  táboru (20 osob/příměstský tábor, celkem tedy 80 osob; hodnota 20 osob na příměstský tábor byla stanovena na základě kapacity dopravního prostředku pro cílovou skupinu - minibus). Náklady na jednotku kapacity tábora na týden jsou kalkulovány na 2 500 Kč ,tedy náklady na jeden tábor na týden činí 50 000 Kč  (kalkulace byla stanovena na základě konzultací s potenciálními žadateli a na základě poskytování obdobných typů služeb a to odpovídá kvalifikovanému odhadu). Náklady na jednotku kapacity dětské skupiny za měsíc vychází na 6 250 Kč, v této položce jsou zahrnuty náklady na pečující osoby a na náklady na vybavení.</t>
  </si>
  <si>
    <t>Hodnota indikátoru vychází ze zjišťování potřeb v území MAS, kdy byla zjišťována potřebnost projektů s přihlédnutím k alokované částce a absorpční kapacitě území. Na základě tohoto šetření byla cílová hodnota indikátoru stanovena na 3 FTE. JCI = cca 350 tis. Kč na jedno FTE. To neodpovídá průměrným nákladům ŘO IROP. Průměrná cena byla určena na základě identifikovaného projektového záměru a jeho výstupu a výsledků.</t>
  </si>
  <si>
    <t xml:space="preserve">Hodnota indikátoru vychází ze zjišťování potřeb v území MAS, kdy byla zjišťována potřebnost projektů s přihlédnutím k alokované částce a absorpční kapacitě území. Na základě tohoto šetření byla cílová hodnota indikátoru stanovena na 3 FTE. Výpočet: 3 FTE x 350 000 Kč/FTE/100 x 5 = 52500 /27,50 = 1 909 EURO  </t>
  </si>
  <si>
    <t>Hodnota indikátoru vychází ze zjišťování potřeb v území MAS, kdy byla zjišťována potřebnost projektů s přihlédnutím k alokované částce a absorpční kapacitě území. Hodnota byla stanovena i s ohledem na konzultace s potenciálními žadateli v území.  Na základě tohoto byla cílová hodnota indikátoru stanovena na 1 službu registrovanou podle zákona 108/206 Sb., o sociálních službách.</t>
  </si>
  <si>
    <t xml:space="preserve"> Počáteční hodnota indikátoru se vztahuje ke kapacitě registrovaných sociálních služeb v regionu MAS, které leze podporovat přes specifický cíl IROP (2.1) – terénní sociální služby, nízkokapacitní pobytové sociální služby a další. Hodnota indikátoru byla stanovena za pomoci zaměstnanců odborů sociálních služeb v Uherském Brodě a na základě výstupu z šetření kapacit zařízení sociálních služeb území MAS. S jejich pomocí a na základě údajů potenciálních žadatelů byla cílová hodnota kapacity služeb a sociální práce navýšena o 2 klienty, celkem na 125. Budoucí hodnota byla stanovena jako kvalifikovaný odhad, který bere v úvahu očekávaný rozvoj tohoto segmentu v letech 2015 - 2023 vč. zvyšování nabídky služeb a to včetně projektů realizovaných přes MAS ze zdrojů IROP. U většiny podpořených aktivit přes MAS půjde  o zlepšení kvality poskytovaných služeb (nikoli rozšíření kapacit. Cílová hodnota vychází z absorpční kapacity MAS a záměru primárně podporovat zvyšování kvality před zvyšováním kapacit poskytovaných služeb. Zohledněna byla také připravenost záměrů a jejich finanční náročnost. Byly identifikovány dva záměry v průměrné výši cca 500 tis. Kč/projekt, které mají mimo jiné za cíl zvýšit kapacitu služeb. Jedná se o totožné projekty jako v indikátoru 55401 (zde byly identifikovány 3 projekty, nicméně pouze 2 zvýší kapacitu služeb). </t>
  </si>
  <si>
    <t>Hodnota indikátoru byla stanovena s ohledem na průzkum území s ohledem na absorpční kapacitu. Způsob výpočtu: Na opatření 2.2.1 CLLD bylo přiděleno cca 75 % z indikované alokace. V návaznosti na průzkum území/absorpční kapacitu a alokaci na dané opatření předpokládáme podpořit 66 účastníků s vyšší než bagatelní podporou. Na jednotku indikátoru tedy vychází průměrná cena cca 155 000 Kč. To neodpovídá průměrné ceně OPZ na jednoho účastníka.  Vyšší cena je důsledkem realizovaných projektů. Budou realizovány projekty mimo jiné i na prostupné zaměstnávání, na podporu umístění na uvolněná pracovní místa a projekty kdy účastníkovi bude vytvořeno a podporováno nové pracovní místo. Indikátor vychází z předpokladu realizace 3 projektů po 22 osobách.</t>
  </si>
  <si>
    <t xml:space="preserve">Hodnota indikátoru vychází ze zjišťování potřeb v území MAS, kdy byla zjišťována potřebnost projektů s přihlédnutím k alokované částce a absorpční kapacitě území. Na základě tohoto šetření byla cílová hodnota indikátoru stanovena na 19 realizací vedoucích ke zvýšení bezpečnosti v dopravě. Jsou identifikovány následující projekty: 1x realizace zvuková signalizace pro nevidomé, 12x realizace komunikace pro pěší, 6x realizace bezbariérový přístup zastávek. Průměrné ceny MAS stanovila na základě porovnání cen v realizovaných a tématicky a rozsahem totožných projektů. Odhadovaná průměrná cena způsobilých výdajů za jednu realizaci bude činit cca 1 268 tis Kč. </t>
  </si>
  <si>
    <t xml:space="preserve">Hodnota indikátoru vychází ze zjišťování potřeb v území MAS, kdy byla zjišťována potřebnost projektů s přihlédnutím k alokované částce a absorpční kapacitě území. MAS plánuje podpořit 1 sociální podnik. Na základě konzultací s daným zájemcem MAS očekává zvýšení zaměstnanosti o 3 FTE se zaměřením na znevýhodněné skupiny. Jednotková cena indikátoru je cca 350 tis. Kč. </t>
  </si>
  <si>
    <t>Pracovní místa vytvořená v rámci podpořených projektů (Leader)</t>
  </si>
  <si>
    <r>
      <t>Hodnota indikátoru vychází ze zjišťování potřeb v území MAS, kdy byla zjišťována potřebnost projektů s přihlédnutím k alokované částce a absorpční kapacitě území. Na základě tohoto šetření byla cílová hodnota indikátoru stanovena na 13 vzdělávacích zařízení.  Hodnota  je složena z 12 x ZŠ, 1x MŠ. Hodnota milníku byla identifikována na základě připravenosti projektů.  Průměrnou cenu MAS stanovila na základě porovnání cen v realizovaných a tématicky a rozsahem totožných projektů, což je na jeden projekt ZŠ cca 1 790 tis. Kč. Na základě konzultace záměru výstavby učebny MŠ byla stanovena hodnota způsobilých výdajů na projekt cca 1,907 tis. Kč. To neodpovídá průměrným nákladům ŘO IROP.  V rámci</t>
    </r>
    <r>
      <rPr>
        <b/>
        <u/>
        <sz val="10"/>
        <color rgb="FFFF0000"/>
        <rFont val="Calibri"/>
        <family val="2"/>
        <charset val="238"/>
      </rPr>
      <t xml:space="preserve"> </t>
    </r>
    <r>
      <rPr>
        <sz val="10"/>
        <rFont val="Calibri"/>
        <family val="2"/>
        <charset val="238"/>
      </rPr>
      <t>projektů Z</t>
    </r>
    <r>
      <rPr>
        <sz val="10"/>
        <color rgb="FF000000"/>
        <rFont val="Calibri"/>
        <family val="2"/>
        <charset val="238"/>
      </rPr>
      <t xml:space="preserve">Š se plánují především: modernizace odborných učeben a bezbariérové úpravy.
 V rámci projektu MŠ se plánují především: výstavba nové učebny MŠ, pořízení vybavení. </t>
    </r>
  </si>
  <si>
    <t>Hodnota indikátoru vychází ze zjišťování potřeb v území MAS, kdy byla zjišťována potřebnost projektů s přihlédnutím k alokované částce a absorpční kapacitě území. Na základě tohoto šetření byly identifikovány záměry na modernizaci učeben ZŠ a výstavbu učebny MŠ (rozpad hodnoty indikátoru: 12 odborných učeben ZŠ X 20 žáků na učebnu = 240; 1 učebna MŠ X 20 žáků na učebnu = 20). Cílová hodnota indikátoru stanovena na 260 osob (žáků MŠ a ZŠ). Průměrná cena byla stanovena na základě porovnání cen v realizovaných a tematicky a rozsahem totožných projektů, cena modernizace ZŠ cca 1,790 mil. Kč; cena výstavby učebny MŠ 1,907 mil.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</si>
</sst>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rgb="FF000000"/>
      <name val="Calibri"/>
    </font>
    <font>
      <sz val="10"/>
      <name val="Calibri"/>
      <family val="2"/>
      <charset val="238"/>
    </font>
    <font>
      <sz val="10"/>
      <color rgb="FF000000"/>
      <name val="Calibri"/>
      <family val="2"/>
      <charset val="238"/>
    </font>
    <font>
      <b/>
      <sz val="10"/>
      <color rgb="FF000000"/>
      <name val="Calibri"/>
      <family val="2"/>
      <charset val="238"/>
    </font>
    <font>
      <sz val="11"/>
      <color rgb="FF000000"/>
      <name val="Calibri"/>
      <family val="2"/>
      <charset val="238"/>
    </font>
    <font>
      <b/>
      <u/>
      <sz val="10"/>
      <color rgb="FFFF0000"/>
      <name val="Calibri"/>
      <family val="2"/>
      <charset val="238"/>
    </font>
    <font>
      <strike/>
      <sz val="10"/>
      <color rgb="FF000000"/>
      <name val="Calibri"/>
      <family val="2"/>
      <charset val="238"/>
    </font>
    <font>
      <strike/>
      <sz val="11"/>
      <color rgb="FF000000"/>
      <name val="Calibri"/>
      <family val="2"/>
      <charset val="238"/>
    </font>
  </fonts>
  <fills count="7">
    <fill>
      <patternFill patternType="none"/>
    </fill>
    <fill>
      <patternFill patternType="gray125"/>
    </fill>
    <fill>
      <patternFill patternType="solid">
        <fgColor rgb="FF984806"/>
        <bgColor rgb="FF984806"/>
      </patternFill>
    </fill>
    <fill>
      <patternFill patternType="solid">
        <fgColor rgb="FFFBD4B4"/>
        <bgColor rgb="FFFBD4B4"/>
      </patternFill>
    </fill>
    <fill>
      <patternFill patternType="solid">
        <fgColor rgb="FFFABF8F"/>
        <bgColor rgb="FFFABF8F"/>
      </patternFill>
    </fill>
    <fill>
      <patternFill patternType="solid">
        <fgColor theme="9" tint="0.79998168889431442"/>
        <bgColor rgb="FFFDE9D9"/>
      </patternFill>
    </fill>
    <fill>
      <patternFill patternType="solid">
        <fgColor theme="9" tint="0.79998168889431442"/>
        <bgColor indexed="64"/>
      </patternFill>
    </fill>
  </fills>
  <borders count="36">
    <border>
      <left/>
      <right/>
      <top/>
      <bottom/>
      <diagonal/>
    </border>
    <border>
      <left style="medium">
        <color rgb="FF000000"/>
      </left>
      <right/>
      <top style="medium">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bottom style="medium">
        <color rgb="FF000000"/>
      </bottom>
      <diagonal/>
    </border>
    <border>
      <left style="thin">
        <color indexed="64"/>
      </left>
      <right/>
      <top/>
      <bottom/>
      <diagonal/>
    </border>
  </borders>
  <cellStyleXfs count="1">
    <xf numFmtId="0" fontId="0" fillId="0" borderId="0"/>
  </cellStyleXfs>
  <cellXfs count="109">
    <xf numFmtId="0" fontId="0" fillId="0" borderId="0" xfId="0"/>
    <xf numFmtId="0" fontId="0" fillId="0" borderId="0" xfId="0" applyProtection="1">
      <protection locked="0"/>
    </xf>
    <xf numFmtId="1" fontId="2" fillId="5" borderId="22" xfId="0" applyNumberFormat="1" applyFont="1" applyFill="1" applyBorder="1" applyAlignment="1" applyProtection="1">
      <alignment horizontal="right" vertical="center" wrapText="1"/>
      <protection locked="0"/>
    </xf>
    <xf numFmtId="3" fontId="2" fillId="5" borderId="22" xfId="0" applyNumberFormat="1" applyFont="1" applyFill="1" applyBorder="1" applyAlignment="1" applyProtection="1">
      <alignment horizontal="right" vertical="center" wrapText="1"/>
      <protection locked="0"/>
    </xf>
    <xf numFmtId="14" fontId="2" fillId="5" borderId="22" xfId="0" applyNumberFormat="1" applyFont="1" applyFill="1" applyBorder="1" applyAlignment="1" applyProtection="1">
      <alignment horizontal="right" vertical="center" wrapText="1"/>
      <protection locked="0"/>
    </xf>
    <xf numFmtId="0" fontId="2" fillId="5" borderId="22" xfId="0" applyFont="1" applyFill="1" applyBorder="1" applyAlignment="1" applyProtection="1">
      <alignment horizontal="center" vertical="center" wrapText="1"/>
      <protection locked="0"/>
    </xf>
    <xf numFmtId="1" fontId="2" fillId="6" borderId="0" xfId="0" applyNumberFormat="1" applyFont="1" applyFill="1" applyAlignment="1" applyProtection="1">
      <alignment horizontal="right" vertical="center"/>
      <protection locked="0"/>
    </xf>
    <xf numFmtId="1" fontId="2" fillId="5" borderId="28" xfId="0" applyNumberFormat="1" applyFont="1" applyFill="1" applyBorder="1" applyAlignment="1" applyProtection="1">
      <alignment horizontal="right" vertical="center" wrapText="1"/>
      <protection locked="0"/>
    </xf>
    <xf numFmtId="3" fontId="2" fillId="5" borderId="24" xfId="0" applyNumberFormat="1" applyFont="1" applyFill="1" applyBorder="1" applyAlignment="1" applyProtection="1">
      <alignment horizontal="right" vertical="center" wrapText="1"/>
      <protection locked="0"/>
    </xf>
    <xf numFmtId="3" fontId="1" fillId="5" borderId="24" xfId="0" applyNumberFormat="1" applyFont="1" applyFill="1" applyBorder="1" applyAlignment="1" applyProtection="1">
      <alignment horizontal="right" vertical="center" wrapText="1"/>
      <protection locked="0"/>
    </xf>
    <xf numFmtId="164" fontId="1" fillId="5" borderId="24" xfId="0" applyNumberFormat="1" applyFont="1" applyFill="1" applyBorder="1" applyAlignment="1" applyProtection="1">
      <alignment horizontal="right" vertical="center" wrapText="1"/>
      <protection locked="0"/>
    </xf>
    <xf numFmtId="1" fontId="2" fillId="5" borderId="25" xfId="0" applyNumberFormat="1" applyFont="1" applyFill="1" applyBorder="1" applyAlignment="1" applyProtection="1">
      <alignment horizontal="right" vertical="center" wrapText="1"/>
      <protection locked="0"/>
    </xf>
    <xf numFmtId="3" fontId="2" fillId="5" borderId="13" xfId="0" applyNumberFormat="1" applyFont="1" applyFill="1" applyBorder="1" applyAlignment="1" applyProtection="1">
      <alignment horizontal="right" vertical="center" wrapText="1"/>
      <protection locked="0"/>
    </xf>
    <xf numFmtId="1" fontId="2" fillId="6" borderId="33" xfId="0" applyNumberFormat="1" applyFont="1" applyFill="1" applyBorder="1" applyAlignment="1" applyProtection="1">
      <alignment horizontal="right" vertical="center"/>
      <protection locked="0"/>
    </xf>
    <xf numFmtId="0" fontId="2" fillId="6" borderId="27" xfId="0" applyFont="1" applyFill="1" applyBorder="1" applyAlignment="1" applyProtection="1">
      <alignment horizontal="right" vertical="center" wrapText="1"/>
      <protection locked="0"/>
    </xf>
    <xf numFmtId="3" fontId="2" fillId="5" borderId="28" xfId="0" applyNumberFormat="1" applyFont="1" applyFill="1" applyBorder="1" applyAlignment="1" applyProtection="1">
      <alignment horizontal="right" vertical="center" wrapText="1"/>
      <protection locked="0"/>
    </xf>
    <xf numFmtId="3" fontId="1" fillId="6" borderId="24" xfId="0" applyNumberFormat="1" applyFont="1" applyFill="1" applyBorder="1" applyAlignment="1" applyProtection="1">
      <alignment horizontal="right" vertical="center" wrapText="1"/>
      <protection locked="0"/>
    </xf>
    <xf numFmtId="1" fontId="2" fillId="6" borderId="24" xfId="0" applyNumberFormat="1" applyFont="1" applyFill="1" applyBorder="1" applyAlignment="1" applyProtection="1">
      <alignment horizontal="right" vertical="center" wrapText="1"/>
      <protection locked="0"/>
    </xf>
    <xf numFmtId="3" fontId="2" fillId="6" borderId="24" xfId="0" applyNumberFormat="1" applyFont="1" applyFill="1" applyBorder="1" applyAlignment="1" applyProtection="1">
      <alignment horizontal="right" vertical="center" wrapText="1"/>
      <protection locked="0"/>
    </xf>
    <xf numFmtId="14" fontId="2" fillId="6" borderId="22" xfId="0" applyNumberFormat="1" applyFont="1" applyFill="1" applyBorder="1" applyAlignment="1" applyProtection="1">
      <alignment horizontal="right" vertical="center" wrapText="1"/>
      <protection locked="0"/>
    </xf>
    <xf numFmtId="1" fontId="2" fillId="5" borderId="24" xfId="0" applyNumberFormat="1" applyFont="1" applyFill="1" applyBorder="1" applyAlignment="1" applyProtection="1">
      <alignment horizontal="right" vertical="center" wrapText="1"/>
      <protection locked="0"/>
    </xf>
    <xf numFmtId="0" fontId="3" fillId="4" borderId="23" xfId="0" applyFont="1" applyFill="1" applyBorder="1" applyAlignment="1" applyProtection="1">
      <alignment horizontal="center" vertical="center" wrapText="1"/>
      <protection locked="0"/>
    </xf>
    <xf numFmtId="0" fontId="2" fillId="6" borderId="29" xfId="0" applyFont="1" applyFill="1" applyBorder="1" applyAlignment="1" applyProtection="1">
      <alignment horizontal="right" vertical="center" wrapText="1"/>
      <protection locked="0"/>
    </xf>
    <xf numFmtId="164" fontId="2" fillId="5" borderId="24" xfId="0" applyNumberFormat="1" applyFont="1" applyFill="1" applyBorder="1" applyAlignment="1" applyProtection="1">
      <alignment horizontal="right" vertical="center" wrapText="1"/>
      <protection locked="0"/>
    </xf>
    <xf numFmtId="0" fontId="3" fillId="4" borderId="13"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14" fontId="2" fillId="5" borderId="24" xfId="0" applyNumberFormat="1" applyFont="1" applyFill="1" applyBorder="1" applyAlignment="1" applyProtection="1">
      <alignment horizontal="right" vertical="center" wrapText="1"/>
      <protection locked="0"/>
    </xf>
    <xf numFmtId="0" fontId="2" fillId="5" borderId="24" xfId="0" applyFont="1" applyFill="1" applyBorder="1" applyAlignment="1" applyProtection="1">
      <alignment horizontal="center" vertical="center" wrapText="1"/>
      <protection locked="0"/>
    </xf>
    <xf numFmtId="3" fontId="2" fillId="5" borderId="32" xfId="0" applyNumberFormat="1" applyFont="1" applyFill="1" applyBorder="1" applyAlignment="1" applyProtection="1">
      <alignment horizontal="right" vertical="center" wrapText="1"/>
      <protection locked="0"/>
    </xf>
    <xf numFmtId="0" fontId="0" fillId="6" borderId="27" xfId="0" applyFill="1" applyBorder="1" applyAlignment="1" applyProtection="1">
      <alignment horizontal="center" vertical="center" wrapText="1"/>
      <protection locked="0"/>
    </xf>
    <xf numFmtId="1" fontId="2" fillId="5" borderId="13" xfId="0" applyNumberFormat="1" applyFont="1" applyFill="1" applyBorder="1" applyAlignment="1" applyProtection="1">
      <alignment horizontal="right" vertical="center" wrapText="1"/>
      <protection locked="0"/>
    </xf>
    <xf numFmtId="1" fontId="2" fillId="6" borderId="27" xfId="0" applyNumberFormat="1" applyFont="1" applyFill="1" applyBorder="1" applyAlignment="1" applyProtection="1">
      <alignment horizontal="right"/>
      <protection locked="0"/>
    </xf>
    <xf numFmtId="0" fontId="3" fillId="4" borderId="24"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center" vertical="center" wrapText="1"/>
      <protection locked="0"/>
    </xf>
    <xf numFmtId="0" fontId="2" fillId="5" borderId="27" xfId="0" applyFont="1" applyFill="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49" fontId="2" fillId="5" borderId="13" xfId="0" applyNumberFormat="1"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wrapText="1"/>
      <protection locked="0"/>
    </xf>
    <xf numFmtId="0" fontId="6" fillId="5" borderId="22" xfId="0" applyFont="1" applyFill="1" applyBorder="1" applyAlignment="1" applyProtection="1">
      <alignment horizontal="right" vertical="center" wrapText="1"/>
      <protection locked="0"/>
    </xf>
    <xf numFmtId="0" fontId="6" fillId="5" borderId="22" xfId="0" applyFont="1" applyFill="1" applyBorder="1" applyAlignment="1" applyProtection="1">
      <alignment horizontal="center" vertical="center" wrapText="1"/>
      <protection locked="0"/>
    </xf>
    <xf numFmtId="0" fontId="0" fillId="6" borderId="0" xfId="0" applyFill="1" applyProtection="1">
      <protection locked="0"/>
    </xf>
    <xf numFmtId="1" fontId="6" fillId="5" borderId="22" xfId="0" applyNumberFormat="1" applyFont="1" applyFill="1" applyBorder="1" applyAlignment="1" applyProtection="1">
      <alignment horizontal="right" vertical="center" wrapText="1"/>
      <protection locked="0"/>
    </xf>
    <xf numFmtId="3" fontId="6" fillId="5" borderId="22" xfId="0" applyNumberFormat="1" applyFont="1" applyFill="1" applyBorder="1" applyAlignment="1" applyProtection="1">
      <alignment horizontal="right" vertical="center" wrapText="1"/>
      <protection locked="0"/>
    </xf>
    <xf numFmtId="14" fontId="6" fillId="5" borderId="22" xfId="0" applyNumberFormat="1" applyFont="1" applyFill="1" applyBorder="1" applyAlignment="1" applyProtection="1">
      <alignment horizontal="right" vertical="center" wrapText="1"/>
      <protection locked="0"/>
    </xf>
    <xf numFmtId="0" fontId="7" fillId="6" borderId="0" xfId="0" applyFont="1" applyFill="1" applyProtection="1">
      <protection locked="0"/>
    </xf>
    <xf numFmtId="1" fontId="6" fillId="6" borderId="0" xfId="0" applyNumberFormat="1" applyFont="1" applyFill="1" applyAlignment="1" applyProtection="1">
      <alignment horizontal="right" vertical="center"/>
      <protection locked="0"/>
    </xf>
    <xf numFmtId="0" fontId="6" fillId="6" borderId="0" xfId="0" applyFont="1" applyFill="1" applyAlignment="1" applyProtection="1">
      <alignment horizontal="right" vertical="center"/>
      <protection locked="0"/>
    </xf>
    <xf numFmtId="0" fontId="2" fillId="6" borderId="22"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2" fillId="6" borderId="35"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wrapText="1"/>
      <protection locked="0"/>
    </xf>
    <xf numFmtId="0" fontId="7" fillId="0" borderId="0" xfId="0" applyFont="1" applyProtection="1">
      <protection locked="0"/>
    </xf>
    <xf numFmtId="0" fontId="0" fillId="0" borderId="0" xfId="0" applyAlignment="1" applyProtection="1">
      <alignment wrapText="1"/>
      <protection locked="0"/>
    </xf>
    <xf numFmtId="0" fontId="2" fillId="5" borderId="13" xfId="0"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49" fontId="2" fillId="5" borderId="23" xfId="0" applyNumberFormat="1" applyFont="1" applyFill="1" applyBorder="1" applyAlignment="1" applyProtection="1">
      <alignment horizontal="center" vertical="center" wrapText="1"/>
      <protection locked="0"/>
    </xf>
    <xf numFmtId="49" fontId="2" fillId="5" borderId="22" xfId="0" applyNumberFormat="1" applyFont="1" applyFill="1" applyBorder="1" applyAlignment="1" applyProtection="1">
      <alignment horizontal="center" vertical="center" wrapText="1"/>
      <protection locked="0"/>
    </xf>
    <xf numFmtId="49" fontId="2" fillId="5" borderId="31" xfId="0" applyNumberFormat="1" applyFont="1" applyFill="1" applyBorder="1" applyAlignment="1" applyProtection="1">
      <alignment horizontal="center" vertical="center" wrapText="1"/>
      <protection locked="0"/>
    </xf>
    <xf numFmtId="49" fontId="2" fillId="5" borderId="30" xfId="0" applyNumberFormat="1" applyFont="1" applyFill="1" applyBorder="1" applyAlignment="1" applyProtection="1">
      <alignment horizontal="center" vertical="center" wrapText="1"/>
      <protection locked="0"/>
    </xf>
    <xf numFmtId="49" fontId="2" fillId="5" borderId="8" xfId="0" applyNumberFormat="1" applyFont="1" applyFill="1" applyBorder="1" applyAlignment="1" applyProtection="1">
      <alignment horizontal="center" vertical="center" wrapText="1"/>
      <protection locked="0"/>
    </xf>
    <xf numFmtId="49" fontId="2" fillId="5" borderId="13" xfId="0" applyNumberFormat="1"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1" fillId="0" borderId="19" xfId="0" applyFont="1" applyBorder="1" applyProtection="1">
      <protection locked="0"/>
    </xf>
    <xf numFmtId="0" fontId="3" fillId="2" borderId="5" xfId="0" applyFont="1" applyFill="1" applyBorder="1" applyAlignment="1" applyProtection="1">
      <alignment horizontal="center" vertical="center" wrapText="1"/>
      <protection locked="0"/>
    </xf>
    <xf numFmtId="0" fontId="1" fillId="0" borderId="12" xfId="0" applyFont="1" applyBorder="1" applyProtection="1">
      <protection locked="0"/>
    </xf>
    <xf numFmtId="0" fontId="1" fillId="0" borderId="20" xfId="0" applyFont="1" applyBorder="1" applyProtection="1">
      <protection locked="0"/>
    </xf>
    <xf numFmtId="0" fontId="3" fillId="3" borderId="15" xfId="0" applyFont="1" applyFill="1" applyBorder="1" applyAlignment="1" applyProtection="1">
      <alignment horizontal="center" vertical="center" wrapText="1"/>
      <protection locked="0"/>
    </xf>
    <xf numFmtId="0" fontId="1" fillId="0" borderId="17" xfId="0" applyFont="1" applyBorder="1" applyProtection="1">
      <protection locked="0"/>
    </xf>
    <xf numFmtId="0" fontId="3" fillId="3" borderId="13" xfId="0" applyFont="1" applyFill="1" applyBorder="1" applyAlignment="1" applyProtection="1">
      <alignment horizontal="center" vertical="center" wrapText="1"/>
      <protection locked="0"/>
    </xf>
    <xf numFmtId="0" fontId="1" fillId="0" borderId="18" xfId="0" applyFont="1" applyBorder="1" applyProtection="1">
      <protection locked="0"/>
    </xf>
    <xf numFmtId="0" fontId="3" fillId="2" borderId="1" xfId="0" applyFont="1" applyFill="1" applyBorder="1" applyAlignment="1" applyProtection="1">
      <alignment horizontal="center" vertical="center" wrapText="1"/>
      <protection locked="0"/>
    </xf>
    <xf numFmtId="0" fontId="1" fillId="0" borderId="4" xfId="0" applyFont="1" applyBorder="1" applyProtection="1">
      <protection locked="0"/>
    </xf>
    <xf numFmtId="0" fontId="1" fillId="0" borderId="5" xfId="0" applyFont="1" applyBorder="1" applyProtection="1">
      <protection locked="0"/>
    </xf>
    <xf numFmtId="0" fontId="1" fillId="0" borderId="11"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2" fillId="5" borderId="21" xfId="0" applyFont="1" applyFill="1" applyBorder="1" applyAlignment="1" applyProtection="1">
      <alignment horizontal="center" vertical="center" wrapText="1"/>
      <protection locked="0"/>
    </xf>
    <xf numFmtId="0" fontId="1" fillId="6" borderId="22" xfId="0" applyFont="1" applyFill="1" applyBorder="1" applyProtection="1">
      <protection locked="0"/>
    </xf>
    <xf numFmtId="0" fontId="1" fillId="6" borderId="23" xfId="0" applyFont="1" applyFill="1" applyBorder="1" applyProtection="1">
      <protection locked="0"/>
    </xf>
    <xf numFmtId="0" fontId="3" fillId="2" borderId="2" xfId="0" applyFont="1" applyFill="1" applyBorder="1" applyAlignment="1" applyProtection="1">
      <alignment horizontal="center" vertical="center" wrapText="1"/>
      <protection locked="0"/>
    </xf>
    <xf numFmtId="0" fontId="1" fillId="0" borderId="7" xfId="0" applyFont="1" applyBorder="1" applyProtection="1">
      <protection locked="0"/>
    </xf>
    <xf numFmtId="0" fontId="3" fillId="2" borderId="3" xfId="0" applyFont="1" applyFill="1" applyBorder="1" applyAlignment="1" applyProtection="1">
      <alignment horizontal="center" vertical="center" wrapText="1"/>
      <protection locked="0"/>
    </xf>
    <xf numFmtId="0" fontId="1" fillId="0" borderId="8" xfId="0" applyFont="1" applyBorder="1" applyProtection="1">
      <protection locked="0"/>
    </xf>
    <xf numFmtId="49" fontId="2" fillId="5" borderId="21" xfId="0" applyNumberFormat="1" applyFont="1" applyFill="1" applyBorder="1" applyAlignment="1" applyProtection="1">
      <alignment horizontal="center" vertical="center" wrapText="1"/>
      <protection locked="0"/>
    </xf>
    <xf numFmtId="49" fontId="2" fillId="5" borderId="27" xfId="0" applyNumberFormat="1" applyFont="1" applyFill="1" applyBorder="1" applyAlignment="1" applyProtection="1">
      <alignment horizontal="center" vertical="center" wrapText="1"/>
      <protection locked="0"/>
    </xf>
    <xf numFmtId="0" fontId="2" fillId="5" borderId="31"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0" fontId="2" fillId="5" borderId="27"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3" fillId="4" borderId="21"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center" wrapText="1"/>
      <protection locked="0"/>
    </xf>
    <xf numFmtId="0" fontId="1" fillId="0" borderId="26" xfId="0" applyFont="1" applyBorder="1" applyProtection="1">
      <protection locked="0"/>
    </xf>
    <xf numFmtId="0" fontId="1" fillId="0" borderId="22" xfId="0" applyFont="1" applyBorder="1" applyProtection="1">
      <protection locked="0"/>
    </xf>
    <xf numFmtId="0" fontId="3" fillId="4" borderId="27" xfId="0" applyFont="1" applyFill="1" applyBorder="1" applyAlignment="1" applyProtection="1">
      <alignment horizontal="center" vertical="center" wrapText="1"/>
      <protection locked="0"/>
    </xf>
    <xf numFmtId="0" fontId="1" fillId="0" borderId="23" xfId="0" applyFont="1" applyBorder="1" applyProtection="1">
      <protection locked="0"/>
    </xf>
    <xf numFmtId="49" fontId="1" fillId="6" borderId="22" xfId="0" applyNumberFormat="1" applyFont="1" applyFill="1" applyBorder="1" applyProtection="1">
      <protection locked="0"/>
    </xf>
    <xf numFmtId="0" fontId="2" fillId="5" borderId="25" xfId="0"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protection locked="0"/>
    </xf>
    <xf numFmtId="0" fontId="4" fillId="0" borderId="34" xfId="0" applyFont="1" applyBorder="1" applyAlignment="1" applyProtection="1">
      <alignment horizontal="left"/>
      <protection locked="0"/>
    </xf>
    <xf numFmtId="0" fontId="3" fillId="4" borderId="22" xfId="0" applyFont="1" applyFill="1" applyBorder="1" applyAlignment="1" applyProtection="1">
      <alignment horizontal="center" vertical="center" wrapText="1"/>
      <protection locked="0"/>
    </xf>
    <xf numFmtId="0" fontId="1" fillId="0" borderId="6" xfId="0" applyFont="1" applyBorder="1" applyProtection="1">
      <protection locked="0"/>
    </xf>
    <xf numFmtId="0" fontId="1" fillId="0" borderId="16" xfId="0" applyFont="1" applyBorder="1" applyProtection="1">
      <protection locked="0"/>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9"/>
  <sheetViews>
    <sheetView tabSelected="1" topLeftCell="F1" zoomScaleNormal="100" workbookViewId="0">
      <selection activeCell="P14" sqref="P14"/>
    </sheetView>
  </sheetViews>
  <sheetFormatPr defaultColWidth="15.140625" defaultRowHeight="15" customHeight="1" x14ac:dyDescent="0.25"/>
  <cols>
    <col min="1" max="1" width="8.5703125" style="1" customWidth="1"/>
    <col min="2" max="2" width="14.140625" style="1" customWidth="1"/>
    <col min="3" max="5" width="7.42578125" style="1" customWidth="1"/>
    <col min="6" max="6" width="8.5703125" style="1" customWidth="1"/>
    <col min="7" max="7" width="10.42578125" style="1" bestFit="1" customWidth="1"/>
    <col min="8" max="8" width="30.42578125" style="1" bestFit="1" customWidth="1"/>
    <col min="9" max="9" width="9.28515625" style="1" customWidth="1"/>
    <col min="10" max="10" width="14.42578125" style="1" customWidth="1"/>
    <col min="11" max="11" width="9.42578125" style="1" customWidth="1"/>
    <col min="12" max="12" width="11.140625" style="1" customWidth="1"/>
    <col min="13" max="13" width="8.42578125" style="1" customWidth="1"/>
    <col min="14" max="14" width="12" style="1" customWidth="1"/>
    <col min="15" max="15" width="12.5703125" style="1" customWidth="1"/>
    <col min="16" max="16" width="59.28515625" style="1" customWidth="1"/>
    <col min="17" max="17" width="41" style="1" customWidth="1"/>
    <col min="18" max="26" width="7.42578125" style="1" customWidth="1"/>
    <col min="27" max="16384" width="15.140625" style="1"/>
  </cols>
  <sheetData>
    <row r="1" spans="1:27" ht="15.75" customHeight="1" thickBot="1" x14ac:dyDescent="0.3">
      <c r="A1" s="105" t="s">
        <v>120</v>
      </c>
      <c r="B1" s="105"/>
      <c r="C1" s="105"/>
      <c r="D1" s="105"/>
      <c r="E1" s="105"/>
      <c r="F1" s="105"/>
      <c r="G1" s="105"/>
      <c r="H1" s="105"/>
      <c r="I1" s="105"/>
      <c r="J1" s="105"/>
    </row>
    <row r="2" spans="1:27" ht="15" customHeight="1" x14ac:dyDescent="0.25">
      <c r="A2" s="71" t="s">
        <v>0</v>
      </c>
      <c r="B2" s="80" t="s">
        <v>1</v>
      </c>
      <c r="C2" s="82" t="s">
        <v>2</v>
      </c>
      <c r="D2" s="72"/>
      <c r="E2" s="72"/>
      <c r="F2" s="73"/>
      <c r="G2" s="71" t="s">
        <v>3</v>
      </c>
      <c r="H2" s="72"/>
      <c r="I2" s="72"/>
      <c r="J2" s="73"/>
      <c r="K2" s="71" t="s">
        <v>4</v>
      </c>
      <c r="L2" s="72"/>
      <c r="M2" s="72"/>
      <c r="N2" s="72"/>
      <c r="O2" s="73"/>
      <c r="P2" s="64" t="s">
        <v>107</v>
      </c>
    </row>
    <row r="3" spans="1:27" x14ac:dyDescent="0.25">
      <c r="A3" s="107"/>
      <c r="B3" s="81"/>
      <c r="C3" s="83"/>
      <c r="D3" s="75"/>
      <c r="E3" s="75"/>
      <c r="F3" s="76"/>
      <c r="G3" s="74"/>
      <c r="H3" s="75"/>
      <c r="I3" s="75"/>
      <c r="J3" s="76"/>
      <c r="K3" s="74"/>
      <c r="L3" s="75"/>
      <c r="M3" s="75"/>
      <c r="N3" s="75"/>
      <c r="O3" s="76"/>
      <c r="P3" s="65"/>
    </row>
    <row r="4" spans="1:27" ht="15" customHeight="1" x14ac:dyDescent="0.25">
      <c r="A4" s="107"/>
      <c r="B4" s="81"/>
      <c r="C4" s="69" t="s">
        <v>5</v>
      </c>
      <c r="D4" s="69" t="s">
        <v>6</v>
      </c>
      <c r="E4" s="69" t="s">
        <v>7</v>
      </c>
      <c r="F4" s="62" t="s">
        <v>8</v>
      </c>
      <c r="G4" s="67" t="s">
        <v>9</v>
      </c>
      <c r="H4" s="69" t="s">
        <v>10</v>
      </c>
      <c r="I4" s="69" t="s">
        <v>11</v>
      </c>
      <c r="J4" s="62" t="s">
        <v>12</v>
      </c>
      <c r="K4" s="67" t="s">
        <v>13</v>
      </c>
      <c r="L4" s="69" t="s">
        <v>14</v>
      </c>
      <c r="M4" s="69" t="s">
        <v>15</v>
      </c>
      <c r="N4" s="69" t="s">
        <v>16</v>
      </c>
      <c r="O4" s="62" t="s">
        <v>17</v>
      </c>
      <c r="P4" s="65"/>
    </row>
    <row r="5" spans="1:27" ht="82.5" customHeight="1" thickBot="1" x14ac:dyDescent="0.3">
      <c r="A5" s="108"/>
      <c r="B5" s="68"/>
      <c r="C5" s="70"/>
      <c r="D5" s="70"/>
      <c r="E5" s="70"/>
      <c r="F5" s="63"/>
      <c r="G5" s="68"/>
      <c r="H5" s="70"/>
      <c r="I5" s="70"/>
      <c r="J5" s="63"/>
      <c r="K5" s="68"/>
      <c r="L5" s="70"/>
      <c r="M5" s="70"/>
      <c r="N5" s="70"/>
      <c r="O5" s="63"/>
      <c r="P5" s="66"/>
    </row>
    <row r="6" spans="1:27" s="40" customFormat="1" ht="302.25" hidden="1" customHeight="1" x14ac:dyDescent="0.25">
      <c r="A6" s="96" t="s">
        <v>18</v>
      </c>
      <c r="B6" s="95" t="s">
        <v>19</v>
      </c>
      <c r="C6" s="77" t="s">
        <v>20</v>
      </c>
      <c r="D6" s="77">
        <v>4</v>
      </c>
      <c r="E6" s="77" t="s">
        <v>21</v>
      </c>
      <c r="F6" s="84" t="s">
        <v>22</v>
      </c>
      <c r="G6" s="38">
        <v>75201</v>
      </c>
      <c r="H6" s="38" t="s">
        <v>23</v>
      </c>
      <c r="I6" s="38" t="s">
        <v>24</v>
      </c>
      <c r="J6" s="38" t="s">
        <v>25</v>
      </c>
      <c r="K6" s="38">
        <v>0</v>
      </c>
      <c r="L6" s="38">
        <v>40908</v>
      </c>
      <c r="M6" s="38">
        <v>6</v>
      </c>
      <c r="N6" s="38">
        <v>45291</v>
      </c>
      <c r="O6" s="38">
        <v>2</v>
      </c>
      <c r="P6" s="39" t="s">
        <v>110</v>
      </c>
      <c r="Q6" s="1"/>
      <c r="R6" s="1"/>
      <c r="S6" s="1"/>
      <c r="T6" s="1"/>
      <c r="U6" s="1"/>
      <c r="V6" s="1"/>
      <c r="W6" s="1"/>
      <c r="X6" s="1"/>
      <c r="Y6" s="1"/>
      <c r="Z6" s="1"/>
      <c r="AA6" s="1"/>
    </row>
    <row r="7" spans="1:27" s="40" customFormat="1" ht="318.75" customHeight="1" x14ac:dyDescent="0.25">
      <c r="A7" s="91"/>
      <c r="B7" s="93"/>
      <c r="C7" s="54"/>
      <c r="D7" s="54"/>
      <c r="E7" s="54"/>
      <c r="F7" s="56"/>
      <c r="G7" s="2">
        <v>75001</v>
      </c>
      <c r="H7" s="3" t="s">
        <v>27</v>
      </c>
      <c r="I7" s="3" t="s">
        <v>28</v>
      </c>
      <c r="J7" s="3" t="s">
        <v>25</v>
      </c>
      <c r="K7" s="3">
        <v>0</v>
      </c>
      <c r="L7" s="4">
        <v>42370</v>
      </c>
      <c r="M7" s="3">
        <v>19</v>
      </c>
      <c r="N7" s="4">
        <v>45291</v>
      </c>
      <c r="O7" s="3" t="s">
        <v>29</v>
      </c>
      <c r="P7" s="5" t="s">
        <v>143</v>
      </c>
      <c r="Q7" s="1"/>
      <c r="R7" s="1"/>
      <c r="S7" s="1"/>
      <c r="T7" s="1"/>
      <c r="U7" s="1"/>
      <c r="V7" s="1"/>
      <c r="W7" s="1"/>
      <c r="X7" s="1"/>
      <c r="Y7" s="1"/>
      <c r="Z7" s="1"/>
      <c r="AA7" s="1"/>
    </row>
    <row r="8" spans="1:27" s="44" customFormat="1" ht="240" hidden="1" customHeight="1" x14ac:dyDescent="0.25">
      <c r="A8" s="91"/>
      <c r="B8" s="93"/>
      <c r="C8" s="54"/>
      <c r="D8" s="54"/>
      <c r="E8" s="54"/>
      <c r="F8" s="56"/>
      <c r="G8" s="41">
        <v>76401</v>
      </c>
      <c r="H8" s="42" t="s">
        <v>60</v>
      </c>
      <c r="I8" s="42" t="s">
        <v>61</v>
      </c>
      <c r="J8" s="42" t="s">
        <v>25</v>
      </c>
      <c r="K8" s="42">
        <v>0</v>
      </c>
      <c r="L8" s="43">
        <v>40908</v>
      </c>
      <c r="M8" s="42">
        <v>50</v>
      </c>
      <c r="N8" s="43">
        <v>45291</v>
      </c>
      <c r="O8" s="42" t="s">
        <v>29</v>
      </c>
      <c r="P8" s="39" t="s">
        <v>108</v>
      </c>
      <c r="Q8" s="51"/>
      <c r="R8" s="51"/>
      <c r="S8" s="51"/>
      <c r="T8" s="51"/>
      <c r="U8" s="51"/>
      <c r="V8" s="51"/>
      <c r="W8" s="51"/>
      <c r="X8" s="51"/>
      <c r="Y8" s="51"/>
      <c r="Z8" s="51"/>
      <c r="AA8" s="51"/>
    </row>
    <row r="9" spans="1:27" ht="39" customHeight="1" x14ac:dyDescent="0.25">
      <c r="A9" s="91"/>
      <c r="B9" s="93"/>
      <c r="C9" s="54"/>
      <c r="D9" s="54"/>
      <c r="E9" s="54"/>
      <c r="F9" s="56"/>
      <c r="G9" s="2">
        <v>75120</v>
      </c>
      <c r="H9" s="3" t="s">
        <v>30</v>
      </c>
      <c r="I9" s="3" t="s">
        <v>31</v>
      </c>
      <c r="J9" s="3" t="s">
        <v>32</v>
      </c>
      <c r="K9" s="3">
        <v>30</v>
      </c>
      <c r="L9" s="4">
        <v>40908</v>
      </c>
      <c r="M9" s="3">
        <v>35</v>
      </c>
      <c r="N9" s="4">
        <v>45291</v>
      </c>
      <c r="O9" s="3" t="s">
        <v>29</v>
      </c>
      <c r="P9" s="5" t="s">
        <v>106</v>
      </c>
    </row>
    <row r="10" spans="1:27" s="44" customFormat="1" ht="243" hidden="1" customHeight="1" x14ac:dyDescent="0.25">
      <c r="A10" s="91"/>
      <c r="B10" s="94"/>
      <c r="C10" s="55"/>
      <c r="D10" s="55"/>
      <c r="E10" s="55"/>
      <c r="F10" s="56"/>
      <c r="G10" s="45">
        <v>74001</v>
      </c>
      <c r="H10" s="46" t="s">
        <v>94</v>
      </c>
      <c r="I10" s="42" t="s">
        <v>61</v>
      </c>
      <c r="J10" s="42" t="s">
        <v>25</v>
      </c>
      <c r="K10" s="42">
        <v>0</v>
      </c>
      <c r="L10" s="43">
        <v>40908</v>
      </c>
      <c r="M10" s="42">
        <v>40</v>
      </c>
      <c r="N10" s="43">
        <v>45291</v>
      </c>
      <c r="O10" s="42" t="s">
        <v>29</v>
      </c>
      <c r="P10" s="39" t="s">
        <v>109</v>
      </c>
      <c r="Q10" s="51"/>
      <c r="R10" s="51"/>
      <c r="S10" s="51"/>
      <c r="T10" s="51"/>
      <c r="U10" s="51"/>
      <c r="V10" s="51"/>
      <c r="W10" s="51"/>
      <c r="X10" s="51"/>
      <c r="Y10" s="51"/>
      <c r="Z10" s="51"/>
      <c r="AA10" s="51"/>
    </row>
    <row r="11" spans="1:27" ht="387" customHeight="1" x14ac:dyDescent="0.25">
      <c r="A11" s="91"/>
      <c r="B11" s="92" t="s">
        <v>62</v>
      </c>
      <c r="C11" s="53" t="s">
        <v>20</v>
      </c>
      <c r="D11" s="53">
        <v>4</v>
      </c>
      <c r="E11" s="86" t="s">
        <v>21</v>
      </c>
      <c r="F11" s="85" t="s">
        <v>22</v>
      </c>
      <c r="G11" s="7">
        <v>50000</v>
      </c>
      <c r="H11" s="8" t="s">
        <v>54</v>
      </c>
      <c r="I11" s="8" t="s">
        <v>55</v>
      </c>
      <c r="J11" s="8" t="s">
        <v>25</v>
      </c>
      <c r="K11" s="8">
        <v>0</v>
      </c>
      <c r="L11" s="4">
        <v>42370</v>
      </c>
      <c r="M11" s="9">
        <v>13</v>
      </c>
      <c r="N11" s="4">
        <v>45291</v>
      </c>
      <c r="O11" s="8">
        <v>4</v>
      </c>
      <c r="P11" s="5" t="s">
        <v>146</v>
      </c>
    </row>
    <row r="12" spans="1:27" ht="57.6" customHeight="1" x14ac:dyDescent="0.25">
      <c r="A12" s="91"/>
      <c r="B12" s="93"/>
      <c r="C12" s="54"/>
      <c r="D12" s="54"/>
      <c r="E12" s="87"/>
      <c r="F12" s="85"/>
      <c r="G12" s="7">
        <v>50020</v>
      </c>
      <c r="H12" s="8" t="s">
        <v>63</v>
      </c>
      <c r="I12" s="8" t="s">
        <v>31</v>
      </c>
      <c r="J12" s="8" t="s">
        <v>32</v>
      </c>
      <c r="K12" s="10">
        <v>77.3</v>
      </c>
      <c r="L12" s="4">
        <v>41639</v>
      </c>
      <c r="M12" s="10">
        <v>90.5</v>
      </c>
      <c r="N12" s="4">
        <v>45291</v>
      </c>
      <c r="O12" s="9" t="s">
        <v>29</v>
      </c>
      <c r="P12" s="5" t="s">
        <v>106</v>
      </c>
    </row>
    <row r="13" spans="1:27" ht="78.599999999999994" customHeight="1" x14ac:dyDescent="0.25">
      <c r="A13" s="91"/>
      <c r="B13" s="93"/>
      <c r="C13" s="54"/>
      <c r="D13" s="54"/>
      <c r="E13" s="87"/>
      <c r="F13" s="85"/>
      <c r="G13" s="11">
        <v>50030</v>
      </c>
      <c r="H13" s="12" t="s">
        <v>56</v>
      </c>
      <c r="I13" s="8" t="s">
        <v>31</v>
      </c>
      <c r="J13" s="8" t="s">
        <v>32</v>
      </c>
      <c r="K13" s="10">
        <v>5.4</v>
      </c>
      <c r="L13" s="4">
        <v>41639</v>
      </c>
      <c r="M13" s="10">
        <v>5</v>
      </c>
      <c r="N13" s="4">
        <v>45291</v>
      </c>
      <c r="O13" s="9" t="s">
        <v>29</v>
      </c>
      <c r="P13" s="5" t="s">
        <v>106</v>
      </c>
    </row>
    <row r="14" spans="1:27" ht="342" customHeight="1" x14ac:dyDescent="0.25">
      <c r="A14" s="91"/>
      <c r="B14" s="93"/>
      <c r="C14" s="54"/>
      <c r="D14" s="54"/>
      <c r="E14" s="87"/>
      <c r="F14" s="85"/>
      <c r="G14" s="13">
        <v>50001</v>
      </c>
      <c r="H14" s="14" t="s">
        <v>102</v>
      </c>
      <c r="I14" s="15" t="s">
        <v>50</v>
      </c>
      <c r="J14" s="8" t="s">
        <v>25</v>
      </c>
      <c r="K14" s="10">
        <v>0</v>
      </c>
      <c r="L14" s="4">
        <v>42370</v>
      </c>
      <c r="M14" s="16">
        <f>13*20</f>
        <v>260</v>
      </c>
      <c r="N14" s="4">
        <v>45291</v>
      </c>
      <c r="O14" s="9" t="s">
        <v>29</v>
      </c>
      <c r="P14" s="5" t="s">
        <v>147</v>
      </c>
    </row>
    <row r="15" spans="1:27" ht="270" customHeight="1" x14ac:dyDescent="0.25">
      <c r="A15" s="90" t="s">
        <v>36</v>
      </c>
      <c r="B15" s="92" t="s">
        <v>41</v>
      </c>
      <c r="C15" s="53" t="s">
        <v>20</v>
      </c>
      <c r="D15" s="61" t="s">
        <v>42</v>
      </c>
      <c r="E15" s="53" t="s">
        <v>21</v>
      </c>
      <c r="F15" s="56" t="s">
        <v>22</v>
      </c>
      <c r="G15" s="2">
        <v>55401</v>
      </c>
      <c r="H15" s="3" t="s">
        <v>64</v>
      </c>
      <c r="I15" s="8" t="s">
        <v>34</v>
      </c>
      <c r="J15" s="8" t="s">
        <v>25</v>
      </c>
      <c r="K15" s="8">
        <v>0</v>
      </c>
      <c r="L15" s="4">
        <v>42370</v>
      </c>
      <c r="M15" s="8">
        <v>3</v>
      </c>
      <c r="N15" s="4">
        <v>45291</v>
      </c>
      <c r="O15" s="8" t="s">
        <v>29</v>
      </c>
      <c r="P15" s="5" t="s">
        <v>134</v>
      </c>
    </row>
    <row r="16" spans="1:27" ht="342" customHeight="1" x14ac:dyDescent="0.25">
      <c r="A16" s="91"/>
      <c r="B16" s="93"/>
      <c r="C16" s="54"/>
      <c r="D16" s="56"/>
      <c r="E16" s="54"/>
      <c r="F16" s="56"/>
      <c r="G16" s="17">
        <v>67510</v>
      </c>
      <c r="H16" s="18" t="s">
        <v>65</v>
      </c>
      <c r="I16" s="18" t="s">
        <v>35</v>
      </c>
      <c r="J16" s="18" t="s">
        <v>32</v>
      </c>
      <c r="K16" s="18">
        <v>123</v>
      </c>
      <c r="L16" s="19">
        <v>42370</v>
      </c>
      <c r="M16" s="18">
        <v>125</v>
      </c>
      <c r="N16" s="19">
        <v>45291</v>
      </c>
      <c r="O16" s="18" t="s">
        <v>29</v>
      </c>
      <c r="P16" s="47" t="s">
        <v>141</v>
      </c>
    </row>
    <row r="17" spans="1:16" ht="330.75" customHeight="1" x14ac:dyDescent="0.25">
      <c r="A17" s="91"/>
      <c r="B17" s="93"/>
      <c r="C17" s="54"/>
      <c r="D17" s="56"/>
      <c r="E17" s="54"/>
      <c r="F17" s="56"/>
      <c r="G17" s="20">
        <v>55301</v>
      </c>
      <c r="H17" s="8" t="s">
        <v>66</v>
      </c>
      <c r="I17" s="8" t="s">
        <v>67</v>
      </c>
      <c r="J17" s="8" t="s">
        <v>25</v>
      </c>
      <c r="K17" s="8">
        <v>0</v>
      </c>
      <c r="L17" s="4">
        <v>42370</v>
      </c>
      <c r="M17" s="8">
        <v>2</v>
      </c>
      <c r="N17" s="4">
        <v>45291</v>
      </c>
      <c r="O17" s="8">
        <v>0</v>
      </c>
      <c r="P17" s="5" t="s">
        <v>136</v>
      </c>
    </row>
    <row r="18" spans="1:16" ht="285" customHeight="1" x14ac:dyDescent="0.25">
      <c r="A18" s="91"/>
      <c r="B18" s="93"/>
      <c r="C18" s="54"/>
      <c r="D18" s="56"/>
      <c r="E18" s="54"/>
      <c r="F18" s="56"/>
      <c r="G18" s="20">
        <v>55310</v>
      </c>
      <c r="H18" s="12" t="s">
        <v>68</v>
      </c>
      <c r="I18" s="8" t="s">
        <v>69</v>
      </c>
      <c r="J18" s="8" t="s">
        <v>32</v>
      </c>
      <c r="K18" s="8">
        <v>0</v>
      </c>
      <c r="L18" s="4">
        <v>42370</v>
      </c>
      <c r="M18" s="8">
        <v>6</v>
      </c>
      <c r="N18" s="4">
        <v>45291</v>
      </c>
      <c r="O18" s="8" t="s">
        <v>29</v>
      </c>
      <c r="P18" s="5" t="s">
        <v>135</v>
      </c>
    </row>
    <row r="19" spans="1:16" ht="231" customHeight="1" x14ac:dyDescent="0.25">
      <c r="A19" s="21"/>
      <c r="B19" s="93"/>
      <c r="C19" s="54"/>
      <c r="D19" s="56"/>
      <c r="E19" s="54"/>
      <c r="F19" s="56"/>
      <c r="G19" s="6">
        <v>55402</v>
      </c>
      <c r="H19" s="22" t="s">
        <v>95</v>
      </c>
      <c r="I19" s="15" t="s">
        <v>103</v>
      </c>
      <c r="J19" s="8" t="s">
        <v>25</v>
      </c>
      <c r="K19" s="8">
        <v>0</v>
      </c>
      <c r="L19" s="4">
        <v>42370</v>
      </c>
      <c r="M19" s="8">
        <v>1</v>
      </c>
      <c r="N19" s="4">
        <v>45291</v>
      </c>
      <c r="O19" s="8" t="s">
        <v>29</v>
      </c>
      <c r="P19" s="5" t="s">
        <v>140</v>
      </c>
    </row>
    <row r="20" spans="1:16" ht="198" customHeight="1" x14ac:dyDescent="0.25">
      <c r="A20" s="21"/>
      <c r="B20" s="94"/>
      <c r="C20" s="55"/>
      <c r="D20" s="57"/>
      <c r="E20" s="55"/>
      <c r="F20" s="57"/>
      <c r="G20" s="6">
        <v>55320</v>
      </c>
      <c r="H20" s="14" t="s">
        <v>96</v>
      </c>
      <c r="I20" s="15" t="s">
        <v>104</v>
      </c>
      <c r="J20" s="8" t="s">
        <v>32</v>
      </c>
      <c r="K20" s="8">
        <v>0</v>
      </c>
      <c r="L20" s="4">
        <v>42370</v>
      </c>
      <c r="M20" s="23">
        <f>6*0.7</f>
        <v>4.1999999999999993</v>
      </c>
      <c r="N20" s="4">
        <v>45291</v>
      </c>
      <c r="O20" s="8" t="s">
        <v>29</v>
      </c>
      <c r="P20" s="5" t="s">
        <v>111</v>
      </c>
    </row>
    <row r="21" spans="1:16" ht="28.5" customHeight="1" x14ac:dyDescent="0.25">
      <c r="A21" s="24" t="s">
        <v>70</v>
      </c>
      <c r="B21" s="25" t="s">
        <v>71</v>
      </c>
      <c r="C21" s="48" t="s">
        <v>37</v>
      </c>
      <c r="D21" s="36" t="s">
        <v>119</v>
      </c>
      <c r="E21" s="48" t="s">
        <v>38</v>
      </c>
      <c r="F21" s="36" t="s">
        <v>72</v>
      </c>
      <c r="G21" s="20">
        <v>92501</v>
      </c>
      <c r="H21" s="3" t="s">
        <v>92</v>
      </c>
      <c r="I21" s="8" t="s">
        <v>93</v>
      </c>
      <c r="J21" s="8" t="s">
        <v>25</v>
      </c>
      <c r="K21" s="8">
        <v>0</v>
      </c>
      <c r="L21" s="26">
        <v>41639</v>
      </c>
      <c r="M21" s="8">
        <v>29232</v>
      </c>
      <c r="N21" s="26">
        <v>45291</v>
      </c>
      <c r="O21" s="8" t="s">
        <v>29</v>
      </c>
      <c r="P21" s="5" t="s">
        <v>121</v>
      </c>
    </row>
    <row r="22" spans="1:16" ht="39.950000000000003" customHeight="1" x14ac:dyDescent="0.25">
      <c r="A22" s="90" t="s">
        <v>73</v>
      </c>
      <c r="B22" s="92" t="s">
        <v>74</v>
      </c>
      <c r="C22" s="53" t="s">
        <v>37</v>
      </c>
      <c r="D22" s="61" t="s">
        <v>119</v>
      </c>
      <c r="E22" s="53" t="s">
        <v>38</v>
      </c>
      <c r="F22" s="61" t="s">
        <v>75</v>
      </c>
      <c r="G22" s="20">
        <v>93701</v>
      </c>
      <c r="H22" s="8" t="s">
        <v>76</v>
      </c>
      <c r="I22" s="8" t="s">
        <v>39</v>
      </c>
      <c r="J22" s="8" t="s">
        <v>25</v>
      </c>
      <c r="K22" s="8">
        <v>0</v>
      </c>
      <c r="L22" s="4">
        <v>41639</v>
      </c>
      <c r="M22" s="8">
        <v>6</v>
      </c>
      <c r="N22" s="4">
        <v>45291</v>
      </c>
      <c r="O22" s="8">
        <v>3</v>
      </c>
      <c r="P22" s="27" t="s">
        <v>26</v>
      </c>
    </row>
    <row r="23" spans="1:16" ht="39.950000000000003" customHeight="1" x14ac:dyDescent="0.25">
      <c r="A23" s="91"/>
      <c r="B23" s="93"/>
      <c r="C23" s="54"/>
      <c r="D23" s="56"/>
      <c r="E23" s="54"/>
      <c r="F23" s="56"/>
      <c r="G23" s="20">
        <v>94800</v>
      </c>
      <c r="H23" s="8" t="s">
        <v>145</v>
      </c>
      <c r="I23" s="8" t="s">
        <v>40</v>
      </c>
      <c r="J23" s="8" t="s">
        <v>32</v>
      </c>
      <c r="K23" s="8">
        <v>0</v>
      </c>
      <c r="L23" s="4">
        <v>41639</v>
      </c>
      <c r="M23" s="8">
        <v>2</v>
      </c>
      <c r="N23" s="4">
        <v>45291</v>
      </c>
      <c r="O23" s="8">
        <v>0</v>
      </c>
      <c r="P23" s="27" t="s">
        <v>78</v>
      </c>
    </row>
    <row r="24" spans="1:16" ht="39.950000000000003" customHeight="1" x14ac:dyDescent="0.25">
      <c r="A24" s="91"/>
      <c r="B24" s="92" t="s">
        <v>77</v>
      </c>
      <c r="C24" s="53" t="s">
        <v>37</v>
      </c>
      <c r="D24" s="61" t="s">
        <v>119</v>
      </c>
      <c r="E24" s="53" t="s">
        <v>38</v>
      </c>
      <c r="F24" s="61" t="s">
        <v>75</v>
      </c>
      <c r="G24" s="20">
        <v>93701</v>
      </c>
      <c r="H24" s="8" t="s">
        <v>76</v>
      </c>
      <c r="I24" s="8" t="s">
        <v>39</v>
      </c>
      <c r="J24" s="8" t="s">
        <v>25</v>
      </c>
      <c r="K24" s="8">
        <v>0</v>
      </c>
      <c r="L24" s="4">
        <v>41639</v>
      </c>
      <c r="M24" s="8">
        <v>1</v>
      </c>
      <c r="N24" s="4">
        <v>45291</v>
      </c>
      <c r="O24" s="8">
        <v>0</v>
      </c>
      <c r="P24" s="27" t="s">
        <v>26</v>
      </c>
    </row>
    <row r="25" spans="1:16" ht="39.950000000000003" customHeight="1" x14ac:dyDescent="0.25">
      <c r="A25" s="91"/>
      <c r="B25" s="94"/>
      <c r="C25" s="55"/>
      <c r="D25" s="57"/>
      <c r="E25" s="55"/>
      <c r="F25" s="57"/>
      <c r="G25" s="20">
        <v>94800</v>
      </c>
      <c r="H25" s="8" t="s">
        <v>145</v>
      </c>
      <c r="I25" s="8" t="s">
        <v>40</v>
      </c>
      <c r="J25" s="8" t="s">
        <v>32</v>
      </c>
      <c r="K25" s="8">
        <v>0</v>
      </c>
      <c r="L25" s="4">
        <v>41639</v>
      </c>
      <c r="M25" s="8">
        <v>0</v>
      </c>
      <c r="N25" s="4">
        <v>45291</v>
      </c>
      <c r="O25" s="8">
        <v>0</v>
      </c>
      <c r="P25" s="27" t="s">
        <v>78</v>
      </c>
    </row>
    <row r="26" spans="1:16" ht="39.950000000000003" customHeight="1" x14ac:dyDescent="0.25">
      <c r="A26" s="91"/>
      <c r="B26" s="92" t="s">
        <v>79</v>
      </c>
      <c r="C26" s="53" t="s">
        <v>37</v>
      </c>
      <c r="D26" s="61" t="s">
        <v>119</v>
      </c>
      <c r="E26" s="53" t="s">
        <v>38</v>
      </c>
      <c r="F26" s="61" t="s">
        <v>75</v>
      </c>
      <c r="G26" s="20">
        <v>93701</v>
      </c>
      <c r="H26" s="8" t="s">
        <v>76</v>
      </c>
      <c r="I26" s="8" t="s">
        <v>39</v>
      </c>
      <c r="J26" s="8" t="s">
        <v>25</v>
      </c>
      <c r="K26" s="8">
        <v>0</v>
      </c>
      <c r="L26" s="4">
        <v>41639</v>
      </c>
      <c r="M26" s="8">
        <v>10</v>
      </c>
      <c r="N26" s="4">
        <v>45291</v>
      </c>
      <c r="O26" s="8">
        <v>4</v>
      </c>
      <c r="P26" s="27" t="s">
        <v>26</v>
      </c>
    </row>
    <row r="27" spans="1:16" ht="39.950000000000003" customHeight="1" x14ac:dyDescent="0.25">
      <c r="A27" s="106"/>
      <c r="B27" s="94"/>
      <c r="C27" s="55"/>
      <c r="D27" s="57"/>
      <c r="E27" s="55"/>
      <c r="F27" s="57"/>
      <c r="G27" s="20">
        <v>94800</v>
      </c>
      <c r="H27" s="8" t="s">
        <v>145</v>
      </c>
      <c r="I27" s="8" t="s">
        <v>40</v>
      </c>
      <c r="J27" s="8" t="s">
        <v>32</v>
      </c>
      <c r="K27" s="8">
        <v>0</v>
      </c>
      <c r="L27" s="4">
        <v>41639</v>
      </c>
      <c r="M27" s="8">
        <v>1</v>
      </c>
      <c r="N27" s="4">
        <v>45291</v>
      </c>
      <c r="O27" s="8">
        <v>0</v>
      </c>
      <c r="P27" s="27" t="s">
        <v>78</v>
      </c>
    </row>
    <row r="28" spans="1:16" ht="275.25" customHeight="1" x14ac:dyDescent="0.25">
      <c r="A28" s="90" t="s">
        <v>43</v>
      </c>
      <c r="B28" s="92" t="s">
        <v>44</v>
      </c>
      <c r="C28" s="53" t="s">
        <v>45</v>
      </c>
      <c r="D28" s="61">
        <v>2</v>
      </c>
      <c r="E28" s="61" t="s">
        <v>46</v>
      </c>
      <c r="F28" s="61" t="s">
        <v>47</v>
      </c>
      <c r="G28" s="20">
        <v>60000</v>
      </c>
      <c r="H28" s="8" t="s">
        <v>52</v>
      </c>
      <c r="I28" s="8" t="s">
        <v>48</v>
      </c>
      <c r="J28" s="8" t="s">
        <v>25</v>
      </c>
      <c r="K28" s="8">
        <v>0</v>
      </c>
      <c r="L28" s="4">
        <v>42452</v>
      </c>
      <c r="M28" s="8">
        <v>66</v>
      </c>
      <c r="N28" s="4">
        <v>45291</v>
      </c>
      <c r="O28" s="8" t="s">
        <v>29</v>
      </c>
      <c r="P28" s="27" t="s">
        <v>142</v>
      </c>
    </row>
    <row r="29" spans="1:16" ht="250.5" customHeight="1" x14ac:dyDescent="0.25">
      <c r="A29" s="91"/>
      <c r="B29" s="93"/>
      <c r="C29" s="54"/>
      <c r="D29" s="56"/>
      <c r="E29" s="56"/>
      <c r="F29" s="56"/>
      <c r="G29" s="20">
        <v>62600</v>
      </c>
      <c r="H29" s="8" t="s">
        <v>123</v>
      </c>
      <c r="I29" s="8" t="s">
        <v>50</v>
      </c>
      <c r="J29" s="8" t="s">
        <v>32</v>
      </c>
      <c r="K29" s="8">
        <v>0</v>
      </c>
      <c r="L29" s="4">
        <v>42452</v>
      </c>
      <c r="M29" s="8">
        <v>53</v>
      </c>
      <c r="N29" s="4">
        <v>45291</v>
      </c>
      <c r="O29" s="8" t="s">
        <v>29</v>
      </c>
      <c r="P29" s="48" t="s">
        <v>130</v>
      </c>
    </row>
    <row r="30" spans="1:16" ht="236.25" customHeight="1" x14ac:dyDescent="0.25">
      <c r="A30" s="91"/>
      <c r="B30" s="93"/>
      <c r="C30" s="54"/>
      <c r="D30" s="56"/>
      <c r="E30" s="56"/>
      <c r="F30" s="56"/>
      <c r="G30" s="20">
        <v>62700</v>
      </c>
      <c r="H30" s="8" t="s">
        <v>126</v>
      </c>
      <c r="I30" s="8" t="s">
        <v>50</v>
      </c>
      <c r="J30" s="8" t="s">
        <v>32</v>
      </c>
      <c r="K30" s="8">
        <v>0</v>
      </c>
      <c r="L30" s="4">
        <v>42452</v>
      </c>
      <c r="M30" s="8">
        <v>20</v>
      </c>
      <c r="N30" s="4">
        <v>45291</v>
      </c>
      <c r="O30" s="8" t="s">
        <v>29</v>
      </c>
      <c r="P30" s="48" t="s">
        <v>129</v>
      </c>
    </row>
    <row r="31" spans="1:16" ht="257.25" customHeight="1" x14ac:dyDescent="0.25">
      <c r="A31" s="91"/>
      <c r="B31" s="101"/>
      <c r="C31" s="79"/>
      <c r="D31" s="79"/>
      <c r="E31" s="79"/>
      <c r="F31" s="79"/>
      <c r="G31" s="20">
        <v>62800</v>
      </c>
      <c r="H31" s="8" t="s">
        <v>49</v>
      </c>
      <c r="I31" s="8" t="s">
        <v>50</v>
      </c>
      <c r="J31" s="8" t="s">
        <v>32</v>
      </c>
      <c r="K31" s="8">
        <v>0</v>
      </c>
      <c r="L31" s="4">
        <v>42452</v>
      </c>
      <c r="M31" s="8">
        <v>10</v>
      </c>
      <c r="N31" s="4">
        <v>45291</v>
      </c>
      <c r="O31" s="28" t="s">
        <v>29</v>
      </c>
      <c r="P31" s="34" t="s">
        <v>127</v>
      </c>
    </row>
    <row r="32" spans="1:16" ht="255.75" customHeight="1" x14ac:dyDescent="0.25">
      <c r="A32" s="91"/>
      <c r="B32" s="101"/>
      <c r="C32" s="79"/>
      <c r="D32" s="79"/>
      <c r="E32" s="79"/>
      <c r="F32" s="79"/>
      <c r="G32" s="20">
        <v>62900</v>
      </c>
      <c r="H32" s="8" t="s">
        <v>124</v>
      </c>
      <c r="I32" s="8" t="s">
        <v>50</v>
      </c>
      <c r="J32" s="8" t="s">
        <v>32</v>
      </c>
      <c r="K32" s="8">
        <v>0</v>
      </c>
      <c r="L32" s="4">
        <v>42452</v>
      </c>
      <c r="M32" s="8">
        <v>33</v>
      </c>
      <c r="N32" s="4">
        <v>45291</v>
      </c>
      <c r="O32" s="28" t="s">
        <v>29</v>
      </c>
      <c r="P32" s="34" t="s">
        <v>133</v>
      </c>
    </row>
    <row r="33" spans="1:17" ht="273" customHeight="1" x14ac:dyDescent="0.25">
      <c r="A33" s="91"/>
      <c r="B33" s="101"/>
      <c r="C33" s="79"/>
      <c r="D33" s="79"/>
      <c r="E33" s="79"/>
      <c r="F33" s="79"/>
      <c r="G33" s="20">
        <v>63100</v>
      </c>
      <c r="H33" s="8" t="s">
        <v>125</v>
      </c>
      <c r="I33" s="8" t="s">
        <v>50</v>
      </c>
      <c r="J33" s="8" t="s">
        <v>32</v>
      </c>
      <c r="K33" s="8">
        <v>0</v>
      </c>
      <c r="L33" s="4">
        <v>42452</v>
      </c>
      <c r="M33" s="8">
        <v>6</v>
      </c>
      <c r="N33" s="4">
        <v>45291</v>
      </c>
      <c r="O33" s="28" t="s">
        <v>29</v>
      </c>
      <c r="P33" s="34" t="s">
        <v>132</v>
      </c>
    </row>
    <row r="34" spans="1:17" ht="245.25" customHeight="1" x14ac:dyDescent="0.25">
      <c r="A34" s="91"/>
      <c r="B34" s="101"/>
      <c r="C34" s="79"/>
      <c r="D34" s="79"/>
      <c r="E34" s="79"/>
      <c r="F34" s="79"/>
      <c r="G34" s="20">
        <v>63200</v>
      </c>
      <c r="H34" s="8" t="s">
        <v>128</v>
      </c>
      <c r="I34" s="8" t="s">
        <v>50</v>
      </c>
      <c r="J34" s="8" t="s">
        <v>32</v>
      </c>
      <c r="K34" s="8">
        <v>0</v>
      </c>
      <c r="L34" s="4">
        <v>42452</v>
      </c>
      <c r="M34" s="8">
        <v>6</v>
      </c>
      <c r="N34" s="4">
        <v>45291</v>
      </c>
      <c r="O34" s="28" t="s">
        <v>29</v>
      </c>
      <c r="P34" s="34" t="s">
        <v>131</v>
      </c>
    </row>
    <row r="35" spans="1:17" ht="105.75" customHeight="1" x14ac:dyDescent="0.25">
      <c r="A35" s="91"/>
      <c r="B35" s="101"/>
      <c r="C35" s="79"/>
      <c r="D35" s="79"/>
      <c r="E35" s="79"/>
      <c r="F35" s="79"/>
      <c r="G35" s="20">
        <v>50105</v>
      </c>
      <c r="H35" s="8" t="s">
        <v>114</v>
      </c>
      <c r="I35" s="8" t="s">
        <v>82</v>
      </c>
      <c r="J35" s="8" t="s">
        <v>25</v>
      </c>
      <c r="K35" s="8">
        <v>0</v>
      </c>
      <c r="L35" s="4">
        <v>42452</v>
      </c>
      <c r="M35" s="8">
        <v>10</v>
      </c>
      <c r="N35" s="4">
        <v>45291</v>
      </c>
      <c r="O35" s="28" t="s">
        <v>29</v>
      </c>
      <c r="P35" s="29" t="s">
        <v>117</v>
      </c>
    </row>
    <row r="36" spans="1:17" ht="306.60000000000002" customHeight="1" x14ac:dyDescent="0.25">
      <c r="A36" s="91"/>
      <c r="B36" s="101"/>
      <c r="C36" s="79"/>
      <c r="D36" s="79"/>
      <c r="E36" s="79"/>
      <c r="F36" s="79"/>
      <c r="G36" s="20">
        <v>50130</v>
      </c>
      <c r="H36" s="8" t="s">
        <v>80</v>
      </c>
      <c r="I36" s="8" t="s">
        <v>50</v>
      </c>
      <c r="J36" s="8" t="s">
        <v>32</v>
      </c>
      <c r="K36" s="8">
        <v>0</v>
      </c>
      <c r="L36" s="4">
        <v>42452</v>
      </c>
      <c r="M36" s="8">
        <v>10</v>
      </c>
      <c r="N36" s="26">
        <v>45291</v>
      </c>
      <c r="O36" s="28" t="s">
        <v>29</v>
      </c>
      <c r="P36" s="34" t="s">
        <v>118</v>
      </c>
    </row>
    <row r="37" spans="1:17" ht="192" customHeight="1" x14ac:dyDescent="0.25">
      <c r="A37" s="91"/>
      <c r="B37" s="92" t="s">
        <v>51</v>
      </c>
      <c r="C37" s="53" t="s">
        <v>20</v>
      </c>
      <c r="D37" s="61" t="s">
        <v>42</v>
      </c>
      <c r="E37" s="61" t="s">
        <v>21</v>
      </c>
      <c r="F37" s="58" t="s">
        <v>22</v>
      </c>
      <c r="G37" s="20">
        <v>10000</v>
      </c>
      <c r="H37" s="8" t="s">
        <v>81</v>
      </c>
      <c r="I37" s="8" t="s">
        <v>82</v>
      </c>
      <c r="J37" s="8" t="s">
        <v>25</v>
      </c>
      <c r="K37" s="8">
        <v>0</v>
      </c>
      <c r="L37" s="4">
        <v>42370</v>
      </c>
      <c r="M37" s="8">
        <v>1</v>
      </c>
      <c r="N37" s="26">
        <v>45291</v>
      </c>
      <c r="O37" s="8">
        <v>1</v>
      </c>
      <c r="P37" s="5" t="s">
        <v>112</v>
      </c>
    </row>
    <row r="38" spans="1:17" ht="45" customHeight="1" x14ac:dyDescent="0.25">
      <c r="A38" s="91"/>
      <c r="B38" s="93"/>
      <c r="C38" s="54"/>
      <c r="D38" s="56"/>
      <c r="E38" s="56"/>
      <c r="F38" s="59"/>
      <c r="G38" s="30">
        <v>10411</v>
      </c>
      <c r="H38" s="12" t="s">
        <v>83</v>
      </c>
      <c r="I38" s="8" t="s">
        <v>31</v>
      </c>
      <c r="J38" s="8" t="s">
        <v>32</v>
      </c>
      <c r="K38" s="23">
        <v>28.5</v>
      </c>
      <c r="L38" s="4">
        <v>41274</v>
      </c>
      <c r="M38" s="8">
        <v>22</v>
      </c>
      <c r="N38" s="26">
        <v>45291</v>
      </c>
      <c r="O38" s="8" t="s">
        <v>29</v>
      </c>
      <c r="P38" s="5" t="s">
        <v>106</v>
      </c>
    </row>
    <row r="39" spans="1:17" ht="214.9" customHeight="1" x14ac:dyDescent="0.25">
      <c r="A39" s="91"/>
      <c r="B39" s="93"/>
      <c r="C39" s="54"/>
      <c r="D39" s="56"/>
      <c r="E39" s="56"/>
      <c r="F39" s="59"/>
      <c r="G39" s="31">
        <v>10102</v>
      </c>
      <c r="H39" s="14" t="s">
        <v>97</v>
      </c>
      <c r="I39" s="15" t="s">
        <v>82</v>
      </c>
      <c r="J39" s="8" t="s">
        <v>25</v>
      </c>
      <c r="K39" s="8">
        <v>0</v>
      </c>
      <c r="L39" s="4">
        <v>42370</v>
      </c>
      <c r="M39" s="8">
        <v>1</v>
      </c>
      <c r="N39" s="26">
        <v>45291</v>
      </c>
      <c r="O39" s="8" t="s">
        <v>29</v>
      </c>
      <c r="P39" s="37" t="s">
        <v>112</v>
      </c>
    </row>
    <row r="40" spans="1:17" ht="190.15" customHeight="1" x14ac:dyDescent="0.25">
      <c r="A40" s="91"/>
      <c r="B40" s="93"/>
      <c r="C40" s="54"/>
      <c r="D40" s="56"/>
      <c r="E40" s="56"/>
      <c r="F40" s="59"/>
      <c r="G40" s="31">
        <v>10400</v>
      </c>
      <c r="H40" s="14" t="s">
        <v>98</v>
      </c>
      <c r="I40" s="15" t="s">
        <v>105</v>
      </c>
      <c r="J40" s="8" t="s">
        <v>25</v>
      </c>
      <c r="K40" s="8">
        <v>0</v>
      </c>
      <c r="L40" s="4">
        <v>42370</v>
      </c>
      <c r="M40" s="8">
        <v>3</v>
      </c>
      <c r="N40" s="26">
        <v>45291</v>
      </c>
      <c r="O40" s="28" t="s">
        <v>29</v>
      </c>
      <c r="P40" s="34" t="s">
        <v>138</v>
      </c>
    </row>
    <row r="41" spans="1:17" ht="205.9" customHeight="1" x14ac:dyDescent="0.25">
      <c r="A41" s="91"/>
      <c r="B41" s="93"/>
      <c r="C41" s="54"/>
      <c r="D41" s="56"/>
      <c r="E41" s="56"/>
      <c r="F41" s="59"/>
      <c r="G41" s="31">
        <v>10300</v>
      </c>
      <c r="H41" s="14" t="s">
        <v>99</v>
      </c>
      <c r="I41" s="15" t="s">
        <v>93</v>
      </c>
      <c r="J41" s="8" t="s">
        <v>25</v>
      </c>
      <c r="K41" s="8">
        <v>0</v>
      </c>
      <c r="L41" s="4">
        <v>42370</v>
      </c>
      <c r="M41" s="8">
        <v>1909</v>
      </c>
      <c r="N41" s="26">
        <v>45291</v>
      </c>
      <c r="O41" s="28" t="s">
        <v>29</v>
      </c>
      <c r="P41" s="49" t="s">
        <v>139</v>
      </c>
      <c r="Q41" s="35"/>
    </row>
    <row r="42" spans="1:17" ht="189" customHeight="1" x14ac:dyDescent="0.25">
      <c r="A42" s="91"/>
      <c r="B42" s="93"/>
      <c r="C42" s="54"/>
      <c r="D42" s="56"/>
      <c r="E42" s="56"/>
      <c r="F42" s="59"/>
      <c r="G42" s="31">
        <v>10403</v>
      </c>
      <c r="H42" s="14" t="s">
        <v>100</v>
      </c>
      <c r="I42" s="15" t="s">
        <v>105</v>
      </c>
      <c r="J42" s="8" t="s">
        <v>25</v>
      </c>
      <c r="K42" s="8">
        <v>0</v>
      </c>
      <c r="L42" s="4">
        <v>42370</v>
      </c>
      <c r="M42" s="8">
        <v>3</v>
      </c>
      <c r="N42" s="26">
        <v>45291</v>
      </c>
      <c r="O42" s="28" t="s">
        <v>29</v>
      </c>
      <c r="P42" s="50" t="s">
        <v>144</v>
      </c>
    </row>
    <row r="43" spans="1:17" ht="199.9" customHeight="1" x14ac:dyDescent="0.25">
      <c r="A43" s="91"/>
      <c r="B43" s="94"/>
      <c r="C43" s="55"/>
      <c r="D43" s="57"/>
      <c r="E43" s="57"/>
      <c r="F43" s="60"/>
      <c r="G43" s="31">
        <v>10105</v>
      </c>
      <c r="H43" s="14" t="s">
        <v>101</v>
      </c>
      <c r="I43" s="15" t="s">
        <v>82</v>
      </c>
      <c r="J43" s="8" t="s">
        <v>25</v>
      </c>
      <c r="K43" s="8">
        <v>0</v>
      </c>
      <c r="L43" s="4">
        <v>42370</v>
      </c>
      <c r="M43" s="8">
        <v>0</v>
      </c>
      <c r="N43" s="26">
        <v>45291</v>
      </c>
      <c r="O43" s="8" t="s">
        <v>29</v>
      </c>
      <c r="P43" s="5" t="s">
        <v>113</v>
      </c>
    </row>
    <row r="44" spans="1:17" ht="387" customHeight="1" x14ac:dyDescent="0.25">
      <c r="A44" s="91"/>
      <c r="B44" s="92" t="s">
        <v>53</v>
      </c>
      <c r="C44" s="53" t="s">
        <v>45</v>
      </c>
      <c r="D44" s="61" t="s">
        <v>84</v>
      </c>
      <c r="E44" s="61" t="s">
        <v>46</v>
      </c>
      <c r="F44" s="61" t="s">
        <v>47</v>
      </c>
      <c r="G44" s="2">
        <v>60000</v>
      </c>
      <c r="H44" s="3" t="s">
        <v>52</v>
      </c>
      <c r="I44" s="8" t="s">
        <v>48</v>
      </c>
      <c r="J44" s="8" t="s">
        <v>25</v>
      </c>
      <c r="K44" s="8">
        <v>0</v>
      </c>
      <c r="L44" s="4">
        <v>42452</v>
      </c>
      <c r="M44" s="8">
        <v>150</v>
      </c>
      <c r="N44" s="26">
        <v>45291</v>
      </c>
      <c r="O44" s="8" t="s">
        <v>29</v>
      </c>
      <c r="P44" s="27" t="s">
        <v>122</v>
      </c>
      <c r="Q44" s="52"/>
    </row>
    <row r="45" spans="1:17" ht="317.25" customHeight="1" x14ac:dyDescent="0.25">
      <c r="A45" s="91"/>
      <c r="B45" s="93"/>
      <c r="C45" s="54"/>
      <c r="D45" s="56"/>
      <c r="E45" s="56"/>
      <c r="F45" s="56"/>
      <c r="G45" s="20">
        <v>50001</v>
      </c>
      <c r="H45" s="8" t="s">
        <v>85</v>
      </c>
      <c r="I45" s="8" t="s">
        <v>50</v>
      </c>
      <c r="J45" s="8" t="s">
        <v>25</v>
      </c>
      <c r="K45" s="8">
        <v>0</v>
      </c>
      <c r="L45" s="4">
        <v>42452</v>
      </c>
      <c r="M45" s="8">
        <v>100</v>
      </c>
      <c r="N45" s="26">
        <v>45291</v>
      </c>
      <c r="O45" s="8" t="s">
        <v>29</v>
      </c>
      <c r="P45" s="27" t="s">
        <v>137</v>
      </c>
    </row>
    <row r="46" spans="1:17" ht="175.9" customHeight="1" x14ac:dyDescent="0.25">
      <c r="A46" s="91"/>
      <c r="B46" s="99"/>
      <c r="C46" s="78"/>
      <c r="D46" s="78"/>
      <c r="E46" s="102"/>
      <c r="F46" s="78"/>
      <c r="G46" s="20">
        <v>50120</v>
      </c>
      <c r="H46" s="8" t="s">
        <v>115</v>
      </c>
      <c r="I46" s="8" t="s">
        <v>50</v>
      </c>
      <c r="J46" s="8" t="s">
        <v>32</v>
      </c>
      <c r="K46" s="8">
        <v>0</v>
      </c>
      <c r="L46" s="4">
        <v>42452</v>
      </c>
      <c r="M46" s="8">
        <v>10</v>
      </c>
      <c r="N46" s="26">
        <v>45291</v>
      </c>
      <c r="O46" s="8" t="s">
        <v>29</v>
      </c>
      <c r="P46" s="27" t="s">
        <v>116</v>
      </c>
    </row>
    <row r="47" spans="1:17" ht="39" customHeight="1" x14ac:dyDescent="0.25">
      <c r="A47" s="100" t="s">
        <v>57</v>
      </c>
      <c r="B47" s="88" t="s">
        <v>86</v>
      </c>
      <c r="C47" s="89" t="s">
        <v>87</v>
      </c>
      <c r="D47" s="85" t="s">
        <v>42</v>
      </c>
      <c r="E47" s="103"/>
      <c r="F47" s="61" t="s">
        <v>88</v>
      </c>
      <c r="G47" s="17">
        <v>46500</v>
      </c>
      <c r="H47" s="8" t="s">
        <v>89</v>
      </c>
      <c r="I47" s="8" t="s">
        <v>58</v>
      </c>
      <c r="J47" s="8" t="s">
        <v>25</v>
      </c>
      <c r="K47" s="8">
        <v>0</v>
      </c>
      <c r="L47" s="4">
        <v>41639</v>
      </c>
      <c r="M47" s="8">
        <v>3</v>
      </c>
      <c r="N47" s="26">
        <v>45291</v>
      </c>
      <c r="O47" s="8">
        <v>1</v>
      </c>
      <c r="P47" s="5" t="s">
        <v>33</v>
      </c>
    </row>
    <row r="48" spans="1:17" ht="28.5" customHeight="1" x14ac:dyDescent="0.25">
      <c r="A48" s="100"/>
      <c r="B48" s="88"/>
      <c r="C48" s="89"/>
      <c r="D48" s="85"/>
      <c r="E48" s="104"/>
      <c r="F48" s="57"/>
      <c r="G48" s="17">
        <v>45415</v>
      </c>
      <c r="H48" s="8" t="s">
        <v>90</v>
      </c>
      <c r="I48" s="8" t="s">
        <v>91</v>
      </c>
      <c r="J48" s="8" t="s">
        <v>32</v>
      </c>
      <c r="K48" s="8">
        <v>0</v>
      </c>
      <c r="L48" s="4">
        <v>41639</v>
      </c>
      <c r="M48" s="8">
        <v>1</v>
      </c>
      <c r="N48" s="26">
        <v>45291</v>
      </c>
      <c r="O48" s="8">
        <v>0</v>
      </c>
      <c r="P48" s="5" t="s">
        <v>33</v>
      </c>
    </row>
    <row r="49" spans="1:16" x14ac:dyDescent="0.25">
      <c r="A49" s="97" t="s">
        <v>59</v>
      </c>
      <c r="B49" s="75"/>
      <c r="C49" s="75"/>
      <c r="D49" s="98"/>
      <c r="E49" s="32"/>
      <c r="F49" s="33"/>
      <c r="G49" s="33"/>
      <c r="H49" s="33"/>
      <c r="I49" s="33"/>
      <c r="J49" s="33"/>
      <c r="K49" s="33"/>
      <c r="L49" s="33"/>
      <c r="M49" s="33"/>
      <c r="N49" s="33"/>
      <c r="O49" s="33"/>
      <c r="P49" s="33"/>
    </row>
  </sheetData>
  <mergeCells count="76">
    <mergeCell ref="A1:J1"/>
    <mergeCell ref="A22:A27"/>
    <mergeCell ref="B26:B27"/>
    <mergeCell ref="C26:C27"/>
    <mergeCell ref="B22:B23"/>
    <mergeCell ref="C22:C23"/>
    <mergeCell ref="B24:B25"/>
    <mergeCell ref="C24:C25"/>
    <mergeCell ref="D11:D14"/>
    <mergeCell ref="C11:C14"/>
    <mergeCell ref="C15:C20"/>
    <mergeCell ref="D15:D20"/>
    <mergeCell ref="D26:D27"/>
    <mergeCell ref="D22:D23"/>
    <mergeCell ref="D24:D25"/>
    <mergeCell ref="A2:A5"/>
    <mergeCell ref="B37:B43"/>
    <mergeCell ref="A49:D49"/>
    <mergeCell ref="E28:E36"/>
    <mergeCell ref="D44:D46"/>
    <mergeCell ref="B44:B46"/>
    <mergeCell ref="A28:A46"/>
    <mergeCell ref="A47:A48"/>
    <mergeCell ref="C44:C46"/>
    <mergeCell ref="D28:D36"/>
    <mergeCell ref="C28:C36"/>
    <mergeCell ref="B28:B36"/>
    <mergeCell ref="E44:E46"/>
    <mergeCell ref="E47:E48"/>
    <mergeCell ref="D47:D48"/>
    <mergeCell ref="C37:C43"/>
    <mergeCell ref="A15:A18"/>
    <mergeCell ref="B15:B20"/>
    <mergeCell ref="B11:B14"/>
    <mergeCell ref="B6:B10"/>
    <mergeCell ref="A6:A14"/>
    <mergeCell ref="E6:E10"/>
    <mergeCell ref="F47:F48"/>
    <mergeCell ref="F44:F46"/>
    <mergeCell ref="F28:F36"/>
    <mergeCell ref="B2:B5"/>
    <mergeCell ref="E4:E5"/>
    <mergeCell ref="C2:F3"/>
    <mergeCell ref="C6:C10"/>
    <mergeCell ref="D6:D10"/>
    <mergeCell ref="F6:F10"/>
    <mergeCell ref="F11:F14"/>
    <mergeCell ref="E11:E14"/>
    <mergeCell ref="B47:B48"/>
    <mergeCell ref="C47:C48"/>
    <mergeCell ref="C4:C5"/>
    <mergeCell ref="D4:D5"/>
    <mergeCell ref="O4:O5"/>
    <mergeCell ref="P2:P5"/>
    <mergeCell ref="G4:G5"/>
    <mergeCell ref="F4:F5"/>
    <mergeCell ref="H4:H5"/>
    <mergeCell ref="K2:O3"/>
    <mergeCell ref="G2:J3"/>
    <mergeCell ref="K4:K5"/>
    <mergeCell ref="L4:L5"/>
    <mergeCell ref="M4:M5"/>
    <mergeCell ref="N4:N5"/>
    <mergeCell ref="I4:I5"/>
    <mergeCell ref="J4:J5"/>
    <mergeCell ref="E15:E20"/>
    <mergeCell ref="F15:F20"/>
    <mergeCell ref="F37:F43"/>
    <mergeCell ref="E37:E43"/>
    <mergeCell ref="D37:D43"/>
    <mergeCell ref="E26:E27"/>
    <mergeCell ref="F26:F27"/>
    <mergeCell ref="E22:E23"/>
    <mergeCell ref="F22:F23"/>
    <mergeCell ref="E24:E25"/>
    <mergeCell ref="F24:F25"/>
  </mergeCells>
  <pageMargins left="0.7" right="0.7" top="0.78740157499999996" bottom="0.78740157499999996"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Indikátory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dc:creator>
  <cp:lastModifiedBy>Skarabeus</cp:lastModifiedBy>
  <cp:lastPrinted>2016-03-24T13:57:58Z</cp:lastPrinted>
  <dcterms:created xsi:type="dcterms:W3CDTF">2016-03-24T08:26:20Z</dcterms:created>
  <dcterms:modified xsi:type="dcterms:W3CDTF">2019-03-04T21:30:44Z</dcterms:modified>
</cp:coreProperties>
</file>